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7905" tabRatio="351"/>
  </bookViews>
  <sheets>
    <sheet name="委托审计业务经费" sheetId="2" r:id="rId1"/>
  </sheets>
  <definedNames>
    <definedName name="_xlnm.Print_Titles" localSheetId="0">委托审计业务经费!$1:$6</definedName>
  </definedNames>
  <calcPr calcId="144525"/>
</workbook>
</file>

<file path=xl/sharedStrings.xml><?xml version="1.0" encoding="utf-8"?>
<sst xmlns="http://schemas.openxmlformats.org/spreadsheetml/2006/main" count="114" uniqueCount="83">
  <si>
    <t>委托审计业务经费项目支出自评复核表</t>
  </si>
  <si>
    <t>单位名称：林芝市审计局</t>
  </si>
  <si>
    <t>项目名称：委托审计业务经费</t>
  </si>
  <si>
    <t>自评复核评价指标</t>
  </si>
  <si>
    <t>评分标准</t>
  </si>
  <si>
    <t>评价年度预期值</t>
  </si>
  <si>
    <t>评价年度实现值</t>
  </si>
  <si>
    <t>单位自评情况</t>
  </si>
  <si>
    <t>复核情况</t>
  </si>
  <si>
    <t>一级指标</t>
  </si>
  <si>
    <t>二级指标</t>
  </si>
  <si>
    <t>三级指标</t>
  </si>
  <si>
    <t>自评权重（%）</t>
  </si>
  <si>
    <t>自评分数</t>
  </si>
  <si>
    <t>复核得分</t>
  </si>
  <si>
    <t>得分说明</t>
  </si>
  <si>
    <t>名称</t>
  </si>
  <si>
    <t>权重(%)</t>
  </si>
  <si>
    <t>决策</t>
  </si>
  <si>
    <t>绩效目标</t>
  </si>
  <si>
    <t>绩效目标合理性</t>
  </si>
  <si>
    <t>项目所设定的绩效目标是否依据充分，能否清楚说明项目拟“通过做什么事，实现什么目的”，条理是否清晰，是否符合客观实际，用以反映和考核项目绩效目标与项目实施的相符情况。每存在一项问题扣1分，扣完为止。</t>
  </si>
  <si>
    <t>绩效目标明确性</t>
  </si>
  <si>
    <t>依据绩效目标设定的绩效指标是否完整、清晰、细化、可衡量等，用以反映和考核项目绩效目标的明细化情况。每存在一项问题扣1分，扣完为止。</t>
  </si>
  <si>
    <t>该项目数量指标、质量指标、成本指标个数均未达到2个，且产出、效益和满意度指标总数未达到10个；其中产出数量、时效及质量指标的三级指标年度预期值与指标内容不符，缺失关联性，此项得1分</t>
  </si>
  <si>
    <t>过程</t>
  </si>
  <si>
    <t>资金管理</t>
  </si>
  <si>
    <t>资金支出率</t>
  </si>
  <si>
    <t>1.资金支出率=部门（单位）年度实际支出/财政下达预算数×100%；
2.资金支出率＜80%得0分；
3.90%＞资金支出率≥80%，得分=资金支出率*分值；
4.资金支出率≥90%，得满分。</t>
  </si>
  <si>
    <t>实际下达资金180万元，实际支出金额149.36万元，资金支出率为82.98%，此项得8.3分</t>
  </si>
  <si>
    <t>事项管理</t>
  </si>
  <si>
    <t>监管有效性</t>
  </si>
  <si>
    <t>各级业务主管部门按规定对项目建设或方案实施开展有效的检查、监控、督促整改的，得满分；否则，视情况扣分。</t>
  </si>
  <si>
    <t>产出</t>
  </si>
  <si>
    <t>数量指标</t>
  </si>
  <si>
    <t>各项指标权重=35/指标总数</t>
  </si>
  <si>
    <t>按照市委审计委员会年初审计项目计划及上级临时安排的审计项目7类16个</t>
  </si>
  <si>
    <t>1.定量指标：自评分数=评价年度实现值/评价年度预期值*指标权重*100；
2.定性指标：根据指标完成情况分为“全部或基本达成预期指标”、“部分达成预期指标并具有一定效果”、“未达成预期指标且效果较差”三档，分别按照80%（含）-100%、60%（含）-80%、0-60%填写完成比例。自评分数=完成比例*指标权重*100。</t>
  </si>
  <si>
    <t>质量指标</t>
  </si>
  <si>
    <t>按照上级审计部门要求，加强审计工作质量要求，保质保量完成审计任务</t>
  </si>
  <si>
    <t>16个</t>
  </si>
  <si>
    <t>时效指标</t>
  </si>
  <si>
    <t>根据年初审计任务安排时限，在规定时间内完成审计项目计划</t>
  </si>
  <si>
    <t>成本指标</t>
  </si>
  <si>
    <t>按照年初审计委员会年初审计项目计划，预算委托审计业务经费149.36万元</t>
  </si>
  <si>
    <t>效益</t>
  </si>
  <si>
    <t>经济效益指标</t>
  </si>
  <si>
    <t>通过安排委托审计业务经费，购买第三方专业人员来，进一步加强投入财政资金管理、使用、廉政风险点和资金损失浪费情况审查</t>
  </si>
  <si>
    <t>社会效益指标</t>
  </si>
  <si>
    <t>贯彻国家政府投资领域的资金进行经济监督，进一步规范民生领域的投资资金发挥社会效益。</t>
  </si>
  <si>
    <t>可持续影响指标</t>
  </si>
  <si>
    <t>进一步规范国家重大政府投资领域的资金和民生领域资金可持续由审计监督部门监督、使领导干部的权利在监督下履职尽责。</t>
  </si>
  <si>
    <t>满意度指标</t>
  </si>
  <si>
    <t>审计程序合理、审计征求意见严谨对待、审计取证合理合法合规、佐证资料齐全，按照审计四严禁、八不准要求审计自身建设，使被审计对象满意。</t>
  </si>
  <si>
    <t>2024年度预期值审计程序合理、审计征求意见严谨对待、审计取证合理合法合规、佐证资料齐全，按照审计四严禁、八不准要求审计自身建设，使被审计对象满意100%，实际已完成预期值，但缺失有效反映该指标实现值的佐证资料，此项按60%进行评分，得5.25分</t>
  </si>
  <si>
    <t>合计：</t>
  </si>
  <si>
    <t>/</t>
  </si>
  <si>
    <t>小计（自评指标复核得分 100*80%）</t>
  </si>
  <si>
    <t>原始得分</t>
  </si>
  <si>
    <t>按权重换算得分</t>
  </si>
  <si>
    <t>自评工作质量</t>
  </si>
  <si>
    <t>组织情况</t>
  </si>
  <si>
    <t>自评组织配合情况</t>
  </si>
  <si>
    <t>1.自评组织工作完善，及时提供自评材料的得4分；
2.自评材料提供不及时、不齐全的酌情扣分；
3.自评材料报送不及时、不齐全，经催办仍未补齐的不得分。</t>
  </si>
  <si>
    <t>自评材料提供不齐全；
此项得3分</t>
  </si>
  <si>
    <t>自评材料质量</t>
  </si>
  <si>
    <t>自评结果客观性</t>
  </si>
  <si>
    <t>1.能够根据评分规则合理对每个指标赋分，且能够详述每个指标的得分与失分原因的，得3分，否则酌情扣分；
2.佐证材料能与每个指标形成对应匹配关系的，得3分；否则，酌情扣分。</t>
  </si>
  <si>
    <t>自评表中指标内容与年初预算指标内容不一致；且满意度指标缺少完成值的相关佐证资料；
此项得2分</t>
  </si>
  <si>
    <t>自评工作及时性</t>
  </si>
  <si>
    <t>能在规定时间内组织完成自评工作，并按照市财政规定时间报送自评材料的，得4分，未能及时完成的，不得分。</t>
  </si>
  <si>
    <t>自评分析准确性</t>
  </si>
  <si>
    <t>1.单位自评原始得分总分数与自评指标复核得分总分数的分差≤5分的，得3分；5分＜分差≤10分的，得1.5分；10分＜分差≤20分的，得0.5分；否则，不得分。
2.按照规范完成自评报告，存在问题分析准确，并提出有针对性的改进建议，得3分；否则，酌情扣分。</t>
  </si>
  <si>
    <t>单位自评原始得分总分100分，自评复核得分总分91.80分，分差8.2分，此项得4.5分</t>
  </si>
  <si>
    <t>小计（自评复核指标得分 100*20%）</t>
  </si>
  <si>
    <t>按权重分值汇总得分</t>
  </si>
  <si>
    <t>复核
结果</t>
  </si>
  <si>
    <t>累计得分</t>
  </si>
  <si>
    <t>评价等级</t>
  </si>
  <si>
    <t>□优  90分≤得分≤100分；■良  80分≤得分＜90分；
□中  60分≤得分＜80分；□ 差  得分＜60分</t>
  </si>
  <si>
    <t>存在问题与改进措施：（自评工作质量、资金管理、项目管理、项目绩效等方面）</t>
  </si>
  <si>
    <r>
      <rPr>
        <sz val="14"/>
        <rFont val="宋体"/>
        <charset val="134"/>
      </rPr>
      <t xml:space="preserve">存在问题：
</t>
    </r>
    <r>
      <rPr>
        <b/>
        <sz val="14"/>
        <rFont val="宋体"/>
        <charset val="134"/>
      </rPr>
      <t>1.项目绩效方面：</t>
    </r>
    <r>
      <rPr>
        <sz val="14"/>
        <rFont val="宋体"/>
        <charset val="134"/>
      </rPr>
      <t xml:space="preserve">
该项目数量指标、质量指标、成本指标个数均未达到2个，且产出、效益和满意度指标总数未达到10个；其中产出数量、时效及质量指标的三级指标年度预期值与指标内容不符，缺失关联性，
</t>
    </r>
    <r>
      <rPr>
        <b/>
        <sz val="14"/>
        <rFont val="宋体"/>
        <charset val="134"/>
      </rPr>
      <t>2.自评工作质量方面：</t>
    </r>
    <r>
      <rPr>
        <sz val="14"/>
        <rFont val="宋体"/>
        <charset val="134"/>
      </rPr>
      <t xml:space="preserve">
自评表中指标内容与年初预算指标内容不一致；且满意度指标缺少完成值的相关佐证资料，难以准确评价指标完成度，降低了绩效评价的准确性；
</t>
    </r>
  </si>
  <si>
    <r>
      <rPr>
        <sz val="14"/>
        <rFont val="宋体"/>
        <charset val="134"/>
      </rPr>
      <t xml:space="preserve">改进措施：
</t>
    </r>
    <r>
      <rPr>
        <b/>
        <sz val="14"/>
        <rFont val="宋体"/>
        <charset val="134"/>
      </rPr>
      <t>1.项目绩效方面：</t>
    </r>
    <r>
      <rPr>
        <sz val="14"/>
        <rFont val="宋体"/>
        <charset val="134"/>
      </rPr>
      <t xml:space="preserve">
遵循 “指向明确、细化量化、合理可行” 原则，参考预算规模及年度计划，将绩效目标分解为可量化的产出与效益指标，确保目标与指标精准匹配 ，且按项目编报要求填制指标。
</t>
    </r>
    <r>
      <rPr>
        <b/>
        <sz val="14"/>
        <rFont val="宋体"/>
        <charset val="134"/>
      </rPr>
      <t>2.自评工作质量方面：</t>
    </r>
    <r>
      <rPr>
        <sz val="14"/>
        <rFont val="宋体"/>
        <charset val="134"/>
      </rPr>
      <t xml:space="preserve">
（1）加强对相关报送要求的学习与落实，提前规划工作进度，设置提醒机制，确保按时报送自评材料。
（2）建议按照指标分类同步收集合同、验收报告、数据统计等材料，定期核查补充，确保材料与指标精准匹配、完整可查。
</t>
    </r>
    <r>
      <rPr>
        <b/>
        <sz val="14"/>
        <rFont val="宋体"/>
        <charset val="134"/>
      </rPr>
      <t xml:space="preserve">
</t>
    </r>
  </si>
</sst>
</file>

<file path=xl/styles.xml><?xml version="1.0" encoding="utf-8"?>
<styleSheet xmlns="http://schemas.openxmlformats.org/spreadsheetml/2006/main">
  <numFmts count="6">
    <numFmt numFmtId="176" formatCode="0.00_ "/>
    <numFmt numFmtId="177" formatCode="&quot;￥&quot;#,##0.00_);[Red]\(&quot;￥&quot;#,##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2"/>
      <name val="宋体"/>
      <charset val="134"/>
    </font>
    <font>
      <sz val="14"/>
      <name val="宋体"/>
      <charset val="134"/>
    </font>
    <font>
      <b/>
      <sz val="18"/>
      <name val="宋体"/>
      <charset val="134"/>
    </font>
    <font>
      <b/>
      <sz val="14"/>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sz val="11"/>
      <color theme="1"/>
      <name val="宋体"/>
      <charset val="134"/>
      <scheme val="minor"/>
    </font>
    <font>
      <sz val="11"/>
      <color rgb="FFFA7D00"/>
      <name val="宋体"/>
      <charset val="0"/>
      <scheme val="minor"/>
    </font>
    <font>
      <b/>
      <sz val="11"/>
      <color rgb="FF3F3F3F"/>
      <name val="宋体"/>
      <charset val="0"/>
      <scheme val="minor"/>
    </font>
    <font>
      <b/>
      <sz val="11"/>
      <color theme="1"/>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6"/>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diagonalUp="true">
      <left style="thin">
        <color auto="true"/>
      </left>
      <right style="thin">
        <color auto="true"/>
      </right>
      <top style="thin">
        <color auto="true"/>
      </top>
      <bottom style="thin">
        <color auto="true"/>
      </bottom>
      <diagonal style="thin">
        <color auto="true"/>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alignment vertical="center"/>
    </xf>
    <xf numFmtId="0" fontId="0" fillId="0" borderId="0"/>
    <xf numFmtId="0" fontId="6" fillId="11"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0" fillId="9" borderId="11" applyNumberFormat="false" applyAlignment="false" applyProtection="false">
      <alignment vertical="center"/>
    </xf>
    <xf numFmtId="0" fontId="12" fillId="13" borderId="13" applyNumberFormat="false" applyAlignment="false" applyProtection="false">
      <alignment vertical="center"/>
    </xf>
    <xf numFmtId="0" fontId="13" fillId="15" borderId="0" applyNumberFormat="false" applyBorder="false" applyAlignment="false" applyProtection="false">
      <alignment vertical="center"/>
    </xf>
    <xf numFmtId="0" fontId="18" fillId="0" borderId="1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2" fillId="0" borderId="14" applyNumberFormat="false" applyFill="false" applyAlignment="false" applyProtection="false">
      <alignment vertical="center"/>
    </xf>
    <xf numFmtId="0" fontId="4" fillId="10"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4"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7" fillId="0" borderId="9" applyNumberFormat="false" applyFill="false" applyAlignment="false" applyProtection="false">
      <alignment vertical="center"/>
    </xf>
    <xf numFmtId="0" fontId="11" fillId="0" borderId="12" applyNumberFormat="false" applyFill="false" applyAlignment="false" applyProtection="false">
      <alignment vertical="center"/>
    </xf>
    <xf numFmtId="0" fontId="4" fillId="6"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6" fillId="5"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8" fillId="20" borderId="15" applyNumberFormat="false" applyFont="false" applyAlignment="false" applyProtection="false">
      <alignment vertical="center"/>
    </xf>
    <xf numFmtId="0" fontId="6" fillId="25"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4" fillId="9" borderId="8" applyNumberFormat="false" applyAlignment="false" applyProtection="false">
      <alignment vertical="center"/>
    </xf>
    <xf numFmtId="0" fontId="6"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3" borderId="8" applyNumberFormat="false" applyAlignment="false" applyProtection="false">
      <alignment vertical="center"/>
    </xf>
    <xf numFmtId="0" fontId="4" fillId="19"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46">
    <xf numFmtId="0" fontId="0" fillId="0" borderId="0" xfId="0">
      <alignment vertical="center"/>
    </xf>
    <xf numFmtId="0" fontId="1" fillId="0" borderId="0" xfId="0" applyFont="true" applyAlignment="true">
      <alignment horizontal="center" vertical="center"/>
    </xf>
    <xf numFmtId="0" fontId="1" fillId="0" borderId="0" xfId="0" applyFont="true" applyAlignment="true"/>
    <xf numFmtId="0" fontId="1" fillId="0" borderId="0" xfId="0" applyFont="true" applyAlignment="true">
      <alignment vertical="top"/>
    </xf>
    <xf numFmtId="0" fontId="1" fillId="0" borderId="0" xfId="0" applyFont="true">
      <alignment vertical="center"/>
    </xf>
    <xf numFmtId="0" fontId="1" fillId="0" borderId="0" xfId="0" applyFont="true" applyAlignment="true">
      <alignment horizontal="center" vertical="center" wrapText="true"/>
    </xf>
    <xf numFmtId="0" fontId="2" fillId="0" borderId="1" xfId="0" applyFont="true" applyBorder="true" applyAlignment="true">
      <alignment horizontal="center" vertical="center"/>
    </xf>
    <xf numFmtId="0" fontId="3" fillId="0" borderId="1" xfId="0" applyFont="true" applyBorder="true" applyAlignment="true">
      <alignment horizontal="left" vertical="center"/>
    </xf>
    <xf numFmtId="0" fontId="3" fillId="0" borderId="1" xfId="0" applyFont="true" applyBorder="true" applyAlignment="true">
      <alignment horizontal="left" vertical="center" wrapText="true"/>
    </xf>
    <xf numFmtId="0" fontId="3" fillId="0" borderId="1"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3" fillId="0" borderId="1" xfId="0" applyFont="true" applyBorder="true" applyAlignment="true">
      <alignment horizontal="center" vertical="center"/>
    </xf>
    <xf numFmtId="0" fontId="1" fillId="0" borderId="1" xfId="0" applyFont="true" applyBorder="true" applyAlignment="true">
      <alignment horizontal="left" vertical="center" wrapText="true"/>
    </xf>
    <xf numFmtId="0" fontId="1" fillId="0" borderId="1" xfId="0" applyFont="true" applyBorder="true" applyAlignment="true">
      <alignment horizontal="left" vertical="center"/>
    </xf>
    <xf numFmtId="0" fontId="3" fillId="0" borderId="4" xfId="0" applyFont="true" applyBorder="true" applyAlignment="true">
      <alignment horizontal="center" vertical="center"/>
    </xf>
    <xf numFmtId="0" fontId="3" fillId="0" borderId="5" xfId="0" applyFont="true" applyBorder="true" applyAlignment="true">
      <alignment horizontal="center" vertical="center"/>
    </xf>
    <xf numFmtId="0" fontId="1" fillId="0" borderId="4" xfId="0" applyFont="true" applyBorder="true" applyAlignment="true">
      <alignment horizontal="center" vertical="center" wrapText="true"/>
    </xf>
    <xf numFmtId="0" fontId="1" fillId="0" borderId="5" xfId="0" applyFont="true" applyBorder="true" applyAlignment="true">
      <alignment horizontal="center" vertical="center" wrapText="true"/>
    </xf>
    <xf numFmtId="0" fontId="1" fillId="0" borderId="1" xfId="0" applyFont="true" applyBorder="true" applyAlignment="true">
      <alignment horizontal="left" vertical="top" wrapText="true"/>
    </xf>
    <xf numFmtId="0" fontId="1" fillId="0" borderId="6" xfId="0" applyFont="true" applyBorder="true" applyAlignment="true">
      <alignment horizontal="center" vertical="center" wrapText="true"/>
    </xf>
    <xf numFmtId="177" fontId="1" fillId="0" borderId="1" xfId="0" applyNumberFormat="true" applyFont="true" applyBorder="true" applyAlignment="true">
      <alignment horizontal="center" vertical="center" wrapText="true"/>
    </xf>
    <xf numFmtId="9" fontId="1" fillId="0" borderId="1" xfId="0" applyNumberFormat="true"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1" fillId="0" borderId="4" xfId="0" applyFont="true" applyBorder="true" applyAlignment="true">
      <alignment horizontal="justify" vertical="center" wrapText="true"/>
    </xf>
    <xf numFmtId="0" fontId="1" fillId="0" borderId="5" xfId="0" applyFont="true" applyBorder="true" applyAlignment="true">
      <alignment horizontal="justify" vertical="center" wrapText="true"/>
    </xf>
    <xf numFmtId="0" fontId="3" fillId="0" borderId="7"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1" xfId="0" applyFont="true" applyBorder="true" applyAlignment="true">
      <alignment vertical="center" wrapText="true"/>
    </xf>
    <xf numFmtId="0" fontId="1" fillId="0" borderId="1" xfId="0" applyFont="true" applyBorder="true" applyAlignment="true">
      <alignment horizontal="center" vertical="center"/>
    </xf>
    <xf numFmtId="176" fontId="3" fillId="0" borderId="1" xfId="0" applyNumberFormat="true" applyFont="true" applyBorder="true" applyAlignment="true">
      <alignment horizontal="center" vertical="center" wrapText="true"/>
    </xf>
    <xf numFmtId="176" fontId="3" fillId="0" borderId="1" xfId="0" applyNumberFormat="true" applyFont="true" applyBorder="true" applyAlignment="true">
      <alignment horizontal="center" vertical="center"/>
    </xf>
    <xf numFmtId="0" fontId="1" fillId="0" borderId="7" xfId="0" applyFont="true" applyBorder="true" applyAlignment="true">
      <alignment horizontal="justify" vertical="center" wrapText="true"/>
    </xf>
    <xf numFmtId="0" fontId="3" fillId="0" borderId="7" xfId="0" applyFont="true" applyBorder="true" applyAlignment="true">
      <alignment horizontal="center" vertical="center"/>
    </xf>
    <xf numFmtId="176" fontId="1" fillId="0" borderId="1" xfId="0" applyNumberFormat="true" applyFont="true" applyBorder="true" applyAlignment="true">
      <alignment horizontal="center" vertical="center"/>
    </xf>
    <xf numFmtId="0" fontId="1" fillId="0" borderId="4" xfId="0" applyFont="true" applyBorder="true" applyAlignment="true">
      <alignment horizontal="left" vertical="top" wrapText="true"/>
    </xf>
    <xf numFmtId="0" fontId="1" fillId="0" borderId="5" xfId="0" applyFont="true" applyBorder="true" applyAlignment="true">
      <alignment horizontal="left" vertical="top" wrapText="true"/>
    </xf>
    <xf numFmtId="177" fontId="1" fillId="0" borderId="1" xfId="0" applyNumberFormat="true" applyFont="true" applyBorder="true" applyAlignment="true">
      <alignment horizontal="left" vertical="center" wrapText="true"/>
    </xf>
    <xf numFmtId="177" fontId="1" fillId="0" borderId="1" xfId="0" applyNumberFormat="true" applyFont="true" applyBorder="true" applyAlignment="true">
      <alignment horizontal="left" vertical="top" wrapText="true"/>
    </xf>
    <xf numFmtId="0" fontId="1" fillId="0" borderId="1" xfId="0" applyFont="true" applyBorder="true" applyAlignment="true">
      <alignment vertical="center" wrapText="true"/>
    </xf>
    <xf numFmtId="0" fontId="1" fillId="0" borderId="1" xfId="0" applyFont="true" applyBorder="true">
      <alignment vertical="center"/>
    </xf>
    <xf numFmtId="0" fontId="1" fillId="0" borderId="7" xfId="0" applyFont="true" applyBorder="true" applyAlignment="true">
      <alignment horizontal="center" vertical="center" wrapText="true"/>
    </xf>
    <xf numFmtId="0" fontId="1" fillId="0" borderId="7" xfId="0" applyFont="true" applyBorder="true" applyAlignment="true">
      <alignment horizontal="left" vertical="top" wrapText="true"/>
    </xf>
  </cellXfs>
  <cellStyles count="51">
    <cellStyle name="常规" xfId="0" builtinId="0"/>
    <cellStyle name="常规 5"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0"/>
  <sheetViews>
    <sheetView tabSelected="1" view="pageBreakPreview" zoomScale="60" zoomScaleNormal="40" zoomScaleSheetLayoutView="60" workbookViewId="0">
      <pane ySplit="6" topLeftCell="A7" activePane="bottomLeft" state="frozen"/>
      <selection/>
      <selection pane="bottomLeft" activeCell="A1" sqref="A1:M1"/>
    </sheetView>
  </sheetViews>
  <sheetFormatPr defaultColWidth="8.75" defaultRowHeight="18.75"/>
  <cols>
    <col min="1" max="1" width="7.5" style="4" customWidth="true"/>
    <col min="2" max="2" width="10.5" style="4" customWidth="true"/>
    <col min="3" max="3" width="17.875" style="5" customWidth="true"/>
    <col min="4" max="4" width="15.125" style="4" customWidth="true"/>
    <col min="5" max="5" width="50.25" style="4" customWidth="true"/>
    <col min="6" max="6" width="11.25" style="1" customWidth="true"/>
    <col min="7" max="7" width="42.75" style="1" customWidth="true"/>
    <col min="8" max="9" width="18.125" style="5" customWidth="true"/>
    <col min="10" max="10" width="11.375" style="5" customWidth="true"/>
    <col min="11" max="11" width="16" style="1" customWidth="true"/>
    <col min="12" max="12" width="14.5" style="1" customWidth="true"/>
    <col min="13" max="13" width="64.375" style="4" customWidth="true"/>
    <col min="14" max="16384" width="8.75" style="4"/>
  </cols>
  <sheetData>
    <row r="1" ht="22.5" spans="1:13">
      <c r="A1" s="6" t="s">
        <v>0</v>
      </c>
      <c r="B1" s="6"/>
      <c r="C1" s="6"/>
      <c r="D1" s="6"/>
      <c r="E1" s="6"/>
      <c r="F1" s="6"/>
      <c r="G1" s="6"/>
      <c r="H1" s="6"/>
      <c r="I1" s="6"/>
      <c r="J1" s="6"/>
      <c r="K1" s="6"/>
      <c r="L1" s="6"/>
      <c r="M1" s="6"/>
    </row>
    <row r="2" spans="1:13">
      <c r="A2" s="7" t="s">
        <v>1</v>
      </c>
      <c r="B2" s="7"/>
      <c r="C2" s="7"/>
      <c r="D2" s="7"/>
      <c r="E2" s="7"/>
      <c r="F2" s="7"/>
      <c r="G2" s="7"/>
      <c r="H2" s="7"/>
      <c r="I2" s="7"/>
      <c r="J2" s="7"/>
      <c r="K2" s="7"/>
      <c r="L2" s="13"/>
      <c r="M2" s="7"/>
    </row>
    <row r="3" spans="1:13">
      <c r="A3" s="8" t="s">
        <v>2</v>
      </c>
      <c r="B3" s="8"/>
      <c r="C3" s="8"/>
      <c r="D3" s="8"/>
      <c r="E3" s="8"/>
      <c r="F3" s="8"/>
      <c r="G3" s="8"/>
      <c r="H3" s="8"/>
      <c r="I3" s="8"/>
      <c r="J3" s="8"/>
      <c r="K3" s="8"/>
      <c r="L3" s="9"/>
      <c r="M3" s="8"/>
    </row>
    <row r="4" spans="1:13">
      <c r="A4" s="9" t="s">
        <v>3</v>
      </c>
      <c r="B4" s="9"/>
      <c r="C4" s="9"/>
      <c r="D4" s="9"/>
      <c r="E4" s="9"/>
      <c r="F4" s="9"/>
      <c r="G4" s="9" t="s">
        <v>4</v>
      </c>
      <c r="H4" s="9" t="s">
        <v>5</v>
      </c>
      <c r="I4" s="9" t="s">
        <v>6</v>
      </c>
      <c r="J4" s="24" t="s">
        <v>7</v>
      </c>
      <c r="K4" s="28"/>
      <c r="L4" s="13" t="s">
        <v>8</v>
      </c>
      <c r="M4" s="13"/>
    </row>
    <row r="5" spans="1:13">
      <c r="A5" s="9" t="s">
        <v>9</v>
      </c>
      <c r="B5" s="9"/>
      <c r="C5" s="9" t="s">
        <v>10</v>
      </c>
      <c r="D5" s="9"/>
      <c r="E5" s="9" t="s">
        <v>11</v>
      </c>
      <c r="F5" s="9"/>
      <c r="G5" s="9"/>
      <c r="H5" s="9"/>
      <c r="I5" s="9"/>
      <c r="J5" s="29" t="s">
        <v>12</v>
      </c>
      <c r="K5" s="9" t="s">
        <v>13</v>
      </c>
      <c r="L5" s="9" t="s">
        <v>14</v>
      </c>
      <c r="M5" s="9" t="s">
        <v>15</v>
      </c>
    </row>
    <row r="6" spans="1:13">
      <c r="A6" s="9" t="s">
        <v>16</v>
      </c>
      <c r="B6" s="9" t="s">
        <v>17</v>
      </c>
      <c r="C6" s="9" t="s">
        <v>16</v>
      </c>
      <c r="D6" s="9" t="s">
        <v>17</v>
      </c>
      <c r="E6" s="9" t="s">
        <v>16</v>
      </c>
      <c r="F6" s="9" t="s">
        <v>17</v>
      </c>
      <c r="G6" s="9"/>
      <c r="H6" s="9"/>
      <c r="I6" s="9"/>
      <c r="J6" s="30"/>
      <c r="K6" s="31"/>
      <c r="L6" s="9"/>
      <c r="M6" s="9"/>
    </row>
    <row r="7" ht="112.5" spans="1:13">
      <c r="A7" s="10" t="s">
        <v>18</v>
      </c>
      <c r="B7" s="10">
        <v>8</v>
      </c>
      <c r="C7" s="10" t="s">
        <v>19</v>
      </c>
      <c r="D7" s="11">
        <v>4</v>
      </c>
      <c r="E7" s="11" t="s">
        <v>20</v>
      </c>
      <c r="F7" s="11">
        <v>4</v>
      </c>
      <c r="G7" s="14" t="s">
        <v>21</v>
      </c>
      <c r="H7" s="21"/>
      <c r="I7" s="21"/>
      <c r="J7" s="21"/>
      <c r="K7" s="21"/>
      <c r="L7" s="11">
        <v>4</v>
      </c>
      <c r="M7" s="9"/>
    </row>
    <row r="8" ht="75" spans="1:13">
      <c r="A8" s="12"/>
      <c r="B8" s="12"/>
      <c r="C8" s="12"/>
      <c r="D8" s="11">
        <v>4</v>
      </c>
      <c r="E8" s="11" t="s">
        <v>22</v>
      </c>
      <c r="F8" s="11">
        <v>4</v>
      </c>
      <c r="G8" s="14" t="s">
        <v>23</v>
      </c>
      <c r="H8" s="21"/>
      <c r="I8" s="21"/>
      <c r="J8" s="21"/>
      <c r="K8" s="21"/>
      <c r="L8" s="11">
        <v>1</v>
      </c>
      <c r="M8" s="14" t="s">
        <v>24</v>
      </c>
    </row>
    <row r="9" ht="112.5" spans="1:13">
      <c r="A9" s="11" t="s">
        <v>25</v>
      </c>
      <c r="B9" s="11">
        <v>22</v>
      </c>
      <c r="C9" s="11" t="s">
        <v>26</v>
      </c>
      <c r="D9" s="11">
        <v>10</v>
      </c>
      <c r="E9" s="11" t="s">
        <v>27</v>
      </c>
      <c r="F9" s="11">
        <v>10</v>
      </c>
      <c r="G9" s="14" t="s">
        <v>28</v>
      </c>
      <c r="H9" s="21"/>
      <c r="I9" s="21"/>
      <c r="J9" s="32">
        <v>8</v>
      </c>
      <c r="K9" s="32">
        <v>8</v>
      </c>
      <c r="L9" s="32">
        <v>8.3</v>
      </c>
      <c r="M9" s="14" t="s">
        <v>29</v>
      </c>
    </row>
    <row r="10" ht="56.25" spans="1:13">
      <c r="A10" s="11"/>
      <c r="B10" s="11"/>
      <c r="C10" s="11" t="s">
        <v>30</v>
      </c>
      <c r="D10" s="11">
        <v>12</v>
      </c>
      <c r="E10" s="11" t="s">
        <v>31</v>
      </c>
      <c r="F10" s="11">
        <v>12</v>
      </c>
      <c r="G10" s="14" t="s">
        <v>32</v>
      </c>
      <c r="H10" s="21"/>
      <c r="I10" s="21"/>
      <c r="J10" s="32">
        <v>12</v>
      </c>
      <c r="K10" s="32">
        <v>12</v>
      </c>
      <c r="L10" s="32">
        <v>12</v>
      </c>
      <c r="M10" s="14"/>
    </row>
    <row r="11" ht="37.5" spans="1:13">
      <c r="A11" s="11" t="s">
        <v>33</v>
      </c>
      <c r="B11" s="11">
        <v>35</v>
      </c>
      <c r="C11" s="10" t="s">
        <v>34</v>
      </c>
      <c r="D11" s="11" t="s">
        <v>35</v>
      </c>
      <c r="E11" s="11" t="s">
        <v>36</v>
      </c>
      <c r="F11" s="11">
        <v>8.75</v>
      </c>
      <c r="G11" s="20" t="s">
        <v>37</v>
      </c>
      <c r="H11" s="11">
        <v>149.36</v>
      </c>
      <c r="I11" s="11">
        <v>149.36</v>
      </c>
      <c r="J11" s="11">
        <v>10</v>
      </c>
      <c r="K11" s="11">
        <v>10</v>
      </c>
      <c r="L11" s="11">
        <v>8.75</v>
      </c>
      <c r="M11" s="40"/>
    </row>
    <row r="12" ht="37.5" spans="1:13">
      <c r="A12" s="11"/>
      <c r="B12" s="11"/>
      <c r="C12" s="11" t="s">
        <v>38</v>
      </c>
      <c r="D12" s="11"/>
      <c r="E12" s="11" t="s">
        <v>39</v>
      </c>
      <c r="F12" s="11">
        <v>8.75</v>
      </c>
      <c r="G12" s="20"/>
      <c r="H12" s="11" t="s">
        <v>40</v>
      </c>
      <c r="I12" s="11" t="s">
        <v>40</v>
      </c>
      <c r="J12" s="11">
        <v>10</v>
      </c>
      <c r="K12" s="11">
        <v>10</v>
      </c>
      <c r="L12" s="11">
        <v>8.75</v>
      </c>
      <c r="M12" s="40"/>
    </row>
    <row r="13" ht="37.5" spans="1:13">
      <c r="A13" s="11"/>
      <c r="B13" s="11"/>
      <c r="C13" s="11" t="s">
        <v>41</v>
      </c>
      <c r="D13" s="11"/>
      <c r="E13" s="11" t="s">
        <v>42</v>
      </c>
      <c r="F13" s="11">
        <v>8.75</v>
      </c>
      <c r="G13" s="20"/>
      <c r="H13" s="22" t="s">
        <v>40</v>
      </c>
      <c r="I13" s="22" t="s">
        <v>40</v>
      </c>
      <c r="J13" s="11">
        <v>10</v>
      </c>
      <c r="K13" s="11">
        <v>10</v>
      </c>
      <c r="L13" s="11">
        <v>8.75</v>
      </c>
      <c r="M13" s="40"/>
    </row>
    <row r="14" ht="37.5" spans="1:13">
      <c r="A14" s="11"/>
      <c r="B14" s="11"/>
      <c r="C14" s="11" t="s">
        <v>43</v>
      </c>
      <c r="D14" s="11"/>
      <c r="E14" s="11" t="s">
        <v>44</v>
      </c>
      <c r="F14" s="11">
        <v>8.75</v>
      </c>
      <c r="G14" s="20"/>
      <c r="H14" s="22">
        <v>149.36</v>
      </c>
      <c r="I14" s="22">
        <v>149.36</v>
      </c>
      <c r="J14" s="11">
        <v>10</v>
      </c>
      <c r="K14" s="11">
        <v>10</v>
      </c>
      <c r="L14" s="11">
        <v>8.75</v>
      </c>
      <c r="M14" s="40"/>
    </row>
    <row r="15" ht="56.25" spans="1:13">
      <c r="A15" s="11" t="s">
        <v>45</v>
      </c>
      <c r="B15" s="11">
        <v>35</v>
      </c>
      <c r="C15" s="11" t="s">
        <v>46</v>
      </c>
      <c r="D15" s="11" t="s">
        <v>35</v>
      </c>
      <c r="E15" s="11" t="s">
        <v>47</v>
      </c>
      <c r="F15" s="11">
        <v>8.75</v>
      </c>
      <c r="G15" s="20"/>
      <c r="H15" s="23">
        <v>1</v>
      </c>
      <c r="I15" s="23">
        <v>1</v>
      </c>
      <c r="J15" s="11">
        <v>10</v>
      </c>
      <c r="K15" s="11">
        <v>10</v>
      </c>
      <c r="L15" s="11">
        <v>8.75</v>
      </c>
      <c r="M15" s="41"/>
    </row>
    <row r="16" ht="56.25" spans="1:13">
      <c r="A16" s="11"/>
      <c r="B16" s="11"/>
      <c r="C16" s="11" t="s">
        <v>48</v>
      </c>
      <c r="D16" s="11"/>
      <c r="E16" s="11" t="s">
        <v>49</v>
      </c>
      <c r="F16" s="11">
        <v>8.75</v>
      </c>
      <c r="G16" s="20"/>
      <c r="H16" s="23">
        <v>1</v>
      </c>
      <c r="I16" s="23">
        <v>1</v>
      </c>
      <c r="J16" s="11">
        <v>10</v>
      </c>
      <c r="K16" s="11">
        <v>10</v>
      </c>
      <c r="L16" s="11">
        <v>8.75</v>
      </c>
      <c r="M16" s="41"/>
    </row>
    <row r="17" ht="56.25" spans="1:13">
      <c r="A17" s="11"/>
      <c r="B17" s="11"/>
      <c r="C17" s="11" t="s">
        <v>50</v>
      </c>
      <c r="D17" s="11"/>
      <c r="E17" s="11" t="s">
        <v>51</v>
      </c>
      <c r="F17" s="11">
        <v>8.75</v>
      </c>
      <c r="G17" s="20"/>
      <c r="H17" s="23">
        <v>1</v>
      </c>
      <c r="I17" s="23">
        <v>1</v>
      </c>
      <c r="J17" s="11">
        <v>10</v>
      </c>
      <c r="K17" s="11">
        <v>10</v>
      </c>
      <c r="L17" s="11">
        <v>8.75</v>
      </c>
      <c r="M17" s="41"/>
    </row>
    <row r="18" ht="93.75" spans="1:13">
      <c r="A18" s="11"/>
      <c r="B18" s="11"/>
      <c r="C18" s="11" t="s">
        <v>52</v>
      </c>
      <c r="D18" s="11"/>
      <c r="E18" s="11" t="s">
        <v>53</v>
      </c>
      <c r="F18" s="11">
        <v>8.75</v>
      </c>
      <c r="G18" s="20"/>
      <c r="H18" s="23">
        <v>1</v>
      </c>
      <c r="I18" s="23">
        <v>1</v>
      </c>
      <c r="J18" s="11">
        <v>10</v>
      </c>
      <c r="K18" s="11">
        <v>10</v>
      </c>
      <c r="L18" s="11">
        <v>5.25</v>
      </c>
      <c r="M18" s="41" t="s">
        <v>54</v>
      </c>
    </row>
    <row r="19" s="1" customFormat="true" spans="1:13">
      <c r="A19" s="13" t="s">
        <v>55</v>
      </c>
      <c r="B19" s="13">
        <f>SUM(B7:B18)</f>
        <v>100</v>
      </c>
      <c r="C19" s="13" t="s">
        <v>56</v>
      </c>
      <c r="D19" s="13">
        <v>100</v>
      </c>
      <c r="E19" s="13" t="s">
        <v>56</v>
      </c>
      <c r="F19" s="13">
        <f>SUM(F7:F18)</f>
        <v>100</v>
      </c>
      <c r="G19" s="13" t="s">
        <v>56</v>
      </c>
      <c r="H19" s="9" t="s">
        <v>56</v>
      </c>
      <c r="I19" s="9" t="s">
        <v>56</v>
      </c>
      <c r="J19" s="9">
        <f>SUM(J9:J18)</f>
        <v>100</v>
      </c>
      <c r="K19" s="33">
        <f>SUM(K9:K18)</f>
        <v>100</v>
      </c>
      <c r="L19" s="9">
        <f>SUM(L7:L18)</f>
        <v>91.8</v>
      </c>
      <c r="M19" s="13" t="s">
        <v>56</v>
      </c>
    </row>
    <row r="20" spans="1:13">
      <c r="A20" s="9" t="s">
        <v>57</v>
      </c>
      <c r="B20" s="9"/>
      <c r="C20" s="9"/>
      <c r="D20" s="9"/>
      <c r="E20" s="9"/>
      <c r="F20" s="9">
        <v>100</v>
      </c>
      <c r="G20" s="24" t="s">
        <v>58</v>
      </c>
      <c r="H20" s="25"/>
      <c r="I20" s="28"/>
      <c r="J20" s="9" t="s">
        <v>56</v>
      </c>
      <c r="K20" s="9" t="s">
        <v>56</v>
      </c>
      <c r="L20" s="13">
        <f>L19</f>
        <v>91.8</v>
      </c>
      <c r="M20" s="13" t="s">
        <v>56</v>
      </c>
    </row>
    <row r="21" spans="1:13">
      <c r="A21" s="9"/>
      <c r="B21" s="9"/>
      <c r="C21" s="9"/>
      <c r="D21" s="9"/>
      <c r="E21" s="9"/>
      <c r="F21" s="9">
        <v>80</v>
      </c>
      <c r="G21" s="24" t="s">
        <v>59</v>
      </c>
      <c r="H21" s="25"/>
      <c r="I21" s="28"/>
      <c r="J21" s="9" t="s">
        <v>56</v>
      </c>
      <c r="K21" s="9" t="s">
        <v>56</v>
      </c>
      <c r="L21" s="34">
        <f>L20*0.8</f>
        <v>73.44</v>
      </c>
      <c r="M21" s="13" t="s">
        <v>56</v>
      </c>
    </row>
    <row r="22" ht="69.95" customHeight="true" spans="1:13">
      <c r="A22" s="11" t="s">
        <v>60</v>
      </c>
      <c r="B22" s="11" t="s">
        <v>61</v>
      </c>
      <c r="C22" s="14" t="s">
        <v>62</v>
      </c>
      <c r="D22" s="14"/>
      <c r="E22" s="11">
        <v>4</v>
      </c>
      <c r="F22" s="26" t="s">
        <v>63</v>
      </c>
      <c r="G22" s="27"/>
      <c r="H22" s="27"/>
      <c r="I22" s="35"/>
      <c r="J22" s="9" t="s">
        <v>56</v>
      </c>
      <c r="K22" s="13" t="s">
        <v>56</v>
      </c>
      <c r="L22" s="32">
        <v>3</v>
      </c>
      <c r="M22" s="42" t="s">
        <v>64</v>
      </c>
    </row>
    <row r="23" ht="69.95" customHeight="true" spans="1:13">
      <c r="A23" s="11"/>
      <c r="B23" s="11" t="s">
        <v>65</v>
      </c>
      <c r="C23" s="14" t="s">
        <v>66</v>
      </c>
      <c r="D23" s="14"/>
      <c r="E23" s="11">
        <v>6</v>
      </c>
      <c r="F23" s="26" t="s">
        <v>67</v>
      </c>
      <c r="G23" s="27"/>
      <c r="H23" s="27"/>
      <c r="I23" s="35"/>
      <c r="J23" s="9" t="s">
        <v>56</v>
      </c>
      <c r="K23" s="13" t="s">
        <v>56</v>
      </c>
      <c r="L23" s="32">
        <v>2</v>
      </c>
      <c r="M23" s="42" t="s">
        <v>68</v>
      </c>
    </row>
    <row r="24" ht="69.95" customHeight="true" spans="1:13">
      <c r="A24" s="11"/>
      <c r="B24" s="11"/>
      <c r="C24" s="15" t="s">
        <v>69</v>
      </c>
      <c r="D24" s="15"/>
      <c r="E24" s="11">
        <v>4</v>
      </c>
      <c r="F24" s="26" t="s">
        <v>70</v>
      </c>
      <c r="G24" s="27"/>
      <c r="H24" s="27"/>
      <c r="I24" s="35"/>
      <c r="J24" s="9" t="s">
        <v>56</v>
      </c>
      <c r="K24" s="13" t="s">
        <v>56</v>
      </c>
      <c r="L24" s="32">
        <v>4</v>
      </c>
      <c r="M24" s="43"/>
    </row>
    <row r="25" ht="69.95" customHeight="true" spans="1:13">
      <c r="A25" s="11"/>
      <c r="B25" s="11"/>
      <c r="C25" s="15" t="s">
        <v>71</v>
      </c>
      <c r="D25" s="15"/>
      <c r="E25" s="11">
        <v>6</v>
      </c>
      <c r="F25" s="26" t="s">
        <v>72</v>
      </c>
      <c r="G25" s="27"/>
      <c r="H25" s="27"/>
      <c r="I25" s="35"/>
      <c r="J25" s="9" t="s">
        <v>56</v>
      </c>
      <c r="K25" s="13" t="s">
        <v>56</v>
      </c>
      <c r="L25" s="32">
        <v>4.5</v>
      </c>
      <c r="M25" s="42" t="s">
        <v>73</v>
      </c>
    </row>
    <row r="26" s="2" customFormat="true" spans="1:13">
      <c r="A26" s="9" t="s">
        <v>74</v>
      </c>
      <c r="B26" s="9"/>
      <c r="C26" s="9"/>
      <c r="D26" s="9"/>
      <c r="E26" s="9">
        <v>20</v>
      </c>
      <c r="F26" s="24" t="s">
        <v>75</v>
      </c>
      <c r="G26" s="25"/>
      <c r="H26" s="25"/>
      <c r="I26" s="28"/>
      <c r="J26" s="9" t="s">
        <v>56</v>
      </c>
      <c r="K26" s="13" t="s">
        <v>56</v>
      </c>
      <c r="L26" s="32">
        <f>SUM(L22:L25)</f>
        <v>13.5</v>
      </c>
      <c r="M26" s="13" t="s">
        <v>56</v>
      </c>
    </row>
    <row r="27" s="2" customFormat="true" spans="1:13">
      <c r="A27" s="9" t="s">
        <v>76</v>
      </c>
      <c r="B27" s="16" t="s">
        <v>77</v>
      </c>
      <c r="C27" s="17"/>
      <c r="D27" s="17"/>
      <c r="E27" s="17"/>
      <c r="F27" s="17"/>
      <c r="G27" s="17"/>
      <c r="H27" s="17"/>
      <c r="I27" s="17"/>
      <c r="J27" s="17"/>
      <c r="K27" s="36"/>
      <c r="L27" s="37">
        <f>SUM(L26,L21)</f>
        <v>86.94</v>
      </c>
      <c r="M27" s="13" t="s">
        <v>56</v>
      </c>
    </row>
    <row r="28" s="2" customFormat="true" ht="75" customHeight="true" spans="1:13">
      <c r="A28" s="13"/>
      <c r="B28" s="13" t="s">
        <v>78</v>
      </c>
      <c r="C28" s="18" t="s">
        <v>79</v>
      </c>
      <c r="D28" s="19"/>
      <c r="E28" s="19"/>
      <c r="F28" s="19"/>
      <c r="G28" s="19"/>
      <c r="H28" s="19"/>
      <c r="I28" s="19"/>
      <c r="J28" s="19"/>
      <c r="K28" s="19"/>
      <c r="L28" s="19"/>
      <c r="M28" s="44"/>
    </row>
    <row r="29" s="3" customFormat="true" spans="1:13">
      <c r="A29" s="8" t="s">
        <v>80</v>
      </c>
      <c r="B29" s="8"/>
      <c r="C29" s="8"/>
      <c r="D29" s="8"/>
      <c r="E29" s="8"/>
      <c r="F29" s="8"/>
      <c r="G29" s="8"/>
      <c r="H29" s="8"/>
      <c r="I29" s="8"/>
      <c r="J29" s="8"/>
      <c r="K29" s="8"/>
      <c r="L29" s="9"/>
      <c r="M29" s="8"/>
    </row>
    <row r="30" ht="186.95" customHeight="true" spans="1:13">
      <c r="A30" s="20" t="s">
        <v>81</v>
      </c>
      <c r="B30" s="20"/>
      <c r="C30" s="20"/>
      <c r="D30" s="20"/>
      <c r="E30" s="20"/>
      <c r="F30" s="20"/>
      <c r="G30" s="20"/>
      <c r="H30" s="20"/>
      <c r="I30" s="20"/>
      <c r="J30" s="38" t="s">
        <v>82</v>
      </c>
      <c r="K30" s="39"/>
      <c r="L30" s="39"/>
      <c r="M30" s="45"/>
    </row>
  </sheetData>
  <mergeCells count="49">
    <mergeCell ref="A1:M1"/>
    <mergeCell ref="A2:M2"/>
    <mergeCell ref="A3:M3"/>
    <mergeCell ref="A4:F4"/>
    <mergeCell ref="J4:K4"/>
    <mergeCell ref="L4:M4"/>
    <mergeCell ref="A5:B5"/>
    <mergeCell ref="C5:D5"/>
    <mergeCell ref="E5:F5"/>
    <mergeCell ref="G20:I20"/>
    <mergeCell ref="G21:I21"/>
    <mergeCell ref="C22:D22"/>
    <mergeCell ref="F22:I22"/>
    <mergeCell ref="C23:D23"/>
    <mergeCell ref="F23:I23"/>
    <mergeCell ref="C24:D24"/>
    <mergeCell ref="F24:I24"/>
    <mergeCell ref="C25:D25"/>
    <mergeCell ref="F25:I25"/>
    <mergeCell ref="A26:D26"/>
    <mergeCell ref="F26:I26"/>
    <mergeCell ref="B27:K27"/>
    <mergeCell ref="C28:M28"/>
    <mergeCell ref="A29:M29"/>
    <mergeCell ref="A30:I30"/>
    <mergeCell ref="J30:M30"/>
    <mergeCell ref="A7:A8"/>
    <mergeCell ref="A9:A10"/>
    <mergeCell ref="A11:A14"/>
    <mergeCell ref="A15:A18"/>
    <mergeCell ref="A22:A25"/>
    <mergeCell ref="A27:A28"/>
    <mergeCell ref="B7:B8"/>
    <mergeCell ref="B9:B10"/>
    <mergeCell ref="B11:B14"/>
    <mergeCell ref="B15:B18"/>
    <mergeCell ref="B23:B25"/>
    <mergeCell ref="C7:C8"/>
    <mergeCell ref="D11:D14"/>
    <mergeCell ref="D15:D18"/>
    <mergeCell ref="G4:G6"/>
    <mergeCell ref="G11:G18"/>
    <mergeCell ref="H4:H6"/>
    <mergeCell ref="I4:I6"/>
    <mergeCell ref="J5:J6"/>
    <mergeCell ref="K5:K6"/>
    <mergeCell ref="L5:L6"/>
    <mergeCell ref="M5:M6"/>
    <mergeCell ref="A20:E21"/>
  </mergeCells>
  <printOptions horizontalCentered="true"/>
  <pageMargins left="0.748031496062992" right="0.748031496062992" top="0.984251968503937" bottom="0.984251968503937" header="0.511811023622047" footer="0.511811023622047"/>
  <pageSetup paperSize="9" scale="4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委托审计业务经费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hyy</dc:creator>
  <cp:lastModifiedBy>xzsj</cp:lastModifiedBy>
  <dcterms:created xsi:type="dcterms:W3CDTF">2024-08-07T06:42:00Z</dcterms:created>
  <cp:lastPrinted>2025-09-24T17:29:00Z</cp:lastPrinted>
  <dcterms:modified xsi:type="dcterms:W3CDTF">2025-11-05T12:46:45Z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2F093B3FF8714BB59204909CB6CDCB44_13</vt:lpwstr>
  </property>
  <property fmtid="{D5CDD505-2E9C-101B-9397-08002B2CF9AE}" pid="3" name="KSOProductBuildVer">
    <vt:lpwstr>2052-11.8.2.10125</vt:lpwstr>
  </property>
</Properties>
</file>