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7905" tabRatio="351"/>
  </bookViews>
  <sheets>
    <sheet name="整体自评" sheetId="3" r:id="rId1"/>
  </sheets>
  <definedNames>
    <definedName name="_xlnm.Print_Area" localSheetId="0">整体自评!$A$1:$L$43</definedName>
    <definedName name="_xlnm.Print_Titles" localSheetId="0">整体自评!$1:$5</definedName>
  </definedNames>
  <calcPr calcId="144525"/>
</workbook>
</file>

<file path=xl/sharedStrings.xml><?xml version="1.0" encoding="utf-8"?>
<sst xmlns="http://schemas.openxmlformats.org/spreadsheetml/2006/main" count="179" uniqueCount="133">
  <si>
    <t>2024年林芝市审计局部门整体支出绩效自评复核评分表</t>
  </si>
  <si>
    <t>单位名称：林芝市审计局</t>
  </si>
  <si>
    <t>自评复核评价指标</t>
  </si>
  <si>
    <t>评分标准</t>
  </si>
  <si>
    <t>备注</t>
  </si>
  <si>
    <t>单位自评情况</t>
  </si>
  <si>
    <t>复核情况</t>
  </si>
  <si>
    <t>一级指标</t>
  </si>
  <si>
    <t>二级指标</t>
  </si>
  <si>
    <t>三级指标</t>
  </si>
  <si>
    <t>自评权重（%）</t>
  </si>
  <si>
    <t>自评分数</t>
  </si>
  <si>
    <t>复核得分</t>
  </si>
  <si>
    <t>得分说明</t>
  </si>
  <si>
    <t>名称</t>
  </si>
  <si>
    <t>权重(%)</t>
  </si>
  <si>
    <t>履职效能</t>
  </si>
  <si>
    <t>整体效能</t>
  </si>
  <si>
    <t>部门整体支出绩效目标产出指标完成情况</t>
  </si>
  <si>
    <t>1.首先根据绩效目标表中的量化产出指标计算完成率。按完成率计分，并设置及格门槛：
   完成率60%以下为不及格，不得分；
   完成率为60%-100%的，得分=完成率×本指标分值；
   完成率≥100%的，得满分；
2.非量化产出指标的得分需提供评分依据。评分采取评级方式评分，优=95，良=85，达标=70，不达标=50；
3.再计算本评价指标的综合得分=各产出指标得分合计÷产出指标个数。
4.如未报整体绩效目标，此项自评不得分。</t>
  </si>
  <si>
    <t>/</t>
  </si>
  <si>
    <t>部门整体支出绩效目标效益指标完成情况</t>
  </si>
  <si>
    <t>1.首先根据绩效目标表中的量化效益指标计算完成率。按完成率计分，并设置及格门槛：
   完成率60%以下为不及格，不得分；
   完成率为60%-100%的，得分=完成率×本指标分值；
   完成率≥100%的，得满分；
2.非量化效益指标的得分需提供评分依据。评分采取评级方式评分，优=95，良=85，达标=70，不达标=50；
3.再计算本指标的综合得分=各效益指标得分合计÷效益指标个数。
4.如未报整体绩效目标，此项自评不得分。</t>
  </si>
  <si>
    <t>专项效能</t>
  </si>
  <si>
    <t>项目实施
程序</t>
  </si>
  <si>
    <t>1.首先计算各专项资金得分=各专项资金项目自评分数×本指标分值。
2.再计算本指标综合得分=按照部门当年度各专项资金额度占部门所有专项资金额度的比重，对各专项资金得分进行加权平均。</t>
  </si>
  <si>
    <t>如部门无专项资金项目，本项分值（20分）分别调整至“整体效能”2个三级指标分值中，按分值比例1:1分配。</t>
  </si>
  <si>
    <t>单位专项资金项目有1个，具体项目预算资金、得分情况详见后附项目支出自评复核，此项得分15分</t>
  </si>
  <si>
    <t>项目监管</t>
  </si>
  <si>
    <t>1.资金使用单位建立有效资金管理和绩效运行监控机制，且执行情况良好的，得2分；
2.按规定对专项资金和项目支出的管理使用以及项目实施开展有效的监管的，得3分。
若发现1项工作未实施的，扣相应分数；若每项工作无相关证明材料支撑的，扣0.5分，扣完为止。</t>
  </si>
  <si>
    <t>单位已对项目开展绩效跟踪工作，包括对资金使用及绩效完成情况两个方面进行跟踪，并形成绩效跟踪报告，此项得5分</t>
  </si>
  <si>
    <t>管理效率</t>
  </si>
  <si>
    <t>预算编制</t>
  </si>
  <si>
    <t>新增预算项目事前绩效评估</t>
  </si>
  <si>
    <t>新增预算项目，指新增预算申请的50万元以上部门预算项目。
检查部门申请新增预算的项目是否按要求的范围开展绩效评估，是否按照规定程序和内容开展工作，评分采用扣分法。
应评估项目超过3个的，有1项没有开展评估，扣0.3分，扣完为止；应评估项目3个以内的，有1项没有开展评估，扣0.5分，扣完为止。</t>
  </si>
  <si>
    <t>如部门无新增预算项目，本项指标不考核，1分分值调整至“预算编制总体情况”分值中。</t>
  </si>
  <si>
    <t>单位2024年不涉及新增50万元及以上项目</t>
  </si>
  <si>
    <t>预算编制总体情况</t>
  </si>
  <si>
    <t>1.部门预算编制符合本部门职责、符合市委市政府方针政策和工作要求的，得1分；
2.预算编制符合当年市财政部门印发的预算编制工作方案、通知和有关制度要求的，得1分。</t>
  </si>
  <si>
    <t>部门预算编制符合本部门职责、符合市委市政府方针政策和工作要求、符合当年市财政部门印发的预算编制工作方案、通知和有关制度要求，此项得3分</t>
  </si>
  <si>
    <t>绩效目标设置</t>
  </si>
  <si>
    <t>1.整体绩效目标与部门职能、年度工作任务、申请资金规模等相匹配的，得1分； 
2.绩效目标明确、与绩效指标相关联，绩效指标设有明确的指标名称、指标预期值，指标值与指标名称相匹配，且取值适中合理、有依据、不存在明显偏高或偏低的情形，得1分；
3.部门（单位）未按要求编报部门整体绩效目标、项目绩效目标，本项不得分。
4.对上述标准，没有完全符合的，根据实际情况酌情扣分。</t>
  </si>
  <si>
    <t>预算执行</t>
  </si>
  <si>
    <t>预算编制约束性</t>
  </si>
  <si>
    <t>1.本指标综合得分=（1-预算调剂发生率）×分值×60%+（1-年中追加资金占比率）×分值×40%。
2.预算调剂发生率，考核预算执行过程中,非因政策调整或发生自然灾害等不可抗力因素,部门要求调剂预算资金情况,包括预算科目、级次、项目调剂。
3.年中追加资金占比率，考核非因新出台的统一政策（如年中增人增编经费、中央追加资金、非本部门主管的专项资金），当年度年中追加资金占比情况。</t>
  </si>
  <si>
    <t>2024年年初预算数1589.65元，调整后预算数为1468.53万元，预算调整121.11万元，其中年中追加资金63.47万元，
（1-121.11/1589.65）×2×60%+（1-63.47/1589.65）×2×40%=1.88分。</t>
  </si>
  <si>
    <t>部门预算资金支出率</t>
  </si>
  <si>
    <t>1.资金支出率=部门（单位）年度实际支出/财政下达预算数×100%；
2.资金支出率＜80%得0分；
3.90%＞资金支出率≥80%，得分=资金支出率*分值；
4.资金支出率≥90%，得满分。</t>
  </si>
  <si>
    <t>2024年预算金额1468.53万元，实际支出1468.53万元，资金支出率100%，此项得分10分</t>
  </si>
  <si>
    <t>资金分配及时性</t>
  </si>
  <si>
    <t>所有资金按时分配的，得2分，存在1-2条资金分配不及时的，扣0.5分，3-4条分配不及时的，扣1分，5-6条分配不及时的，扣1.5分，超过6条分配不及时的，该指标不得分。</t>
  </si>
  <si>
    <t>如部门无转移支付资金，本项指标不考核，2分分值调整至“财务管理合规性”指标。</t>
  </si>
  <si>
    <t>单位2024年不涉及转移支付资金</t>
  </si>
  <si>
    <t>财务管理合规性</t>
  </si>
  <si>
    <t>1.事项支出规范性1分，资金管理、费用标准、支付符合有关制度规定的得满分，不符合制度规定支出的，视情节严重情况扣分。
2.会计核算规范性1分，规范执行会计核算制度得满分，未按规定设专账核算，或支出凭证不符合规定，或其他核算不规范的，视具体情况扣分。
3.超范围、超标准支出，虚列支出，截留、挤占、挪用资金的，不得分。</t>
  </si>
  <si>
    <t>经复核，未发现事项支出、会计核算不合规等问题，未发现超范围超标准支出、虚列支出及截留挤占挪用资金等情况，得4分</t>
  </si>
  <si>
    <t>信息公开</t>
  </si>
  <si>
    <t>预决算公开合规性</t>
  </si>
  <si>
    <t>1.部门预算公开得分：
（1）按规定内容、在规定时限和范围内公开的，得1分；
（2）进行了公开，但未达到时限、内容或范围要求的，得0.5分；
（3）没有进行公开的，得0分。
2.部门决算公开得分：
（1）按规定内容、在规定时限和范围内公开的，得1分；
（2）进行了公开，但未达到时限、内容或范围要求的，得0.5分；
（3）没有进行公开的，得0分。
3.涉密部门经批准不需要公开相关信息的，计2分。
本指标得分=部门预算公开得分+部门决算公开得分。</t>
  </si>
  <si>
    <t>单位已按要求进行公开，此项得2分。</t>
  </si>
  <si>
    <t>绩效信息公开情况</t>
  </si>
  <si>
    <t>绩效目标、绩效自评资料等按规定在网站公开情况。
1.绩效目标在规定时间公开的，得1分，否则不得分；
2.绩效自评资料在规定时间公开的，得1分，否则不得分。
3.目标公开情况和自评资料公开情况得分各占50%，计算出本指标的综合得分。</t>
  </si>
  <si>
    <t>单位2024年未进行绩效信息公开，此项得0分</t>
  </si>
  <si>
    <t>绩效管理</t>
  </si>
  <si>
    <t>绩效管理制度建设</t>
  </si>
  <si>
    <t>1.部门出台了绩效管理制度且明确绩效职责分工的，得满分，否则不得分。（制度形式可以为专门规定，也可以是综合制度。）
2.部门未单独出台绩效管理制度，但在部门内部管理制度、资金管理办法等体现了绩效管理要求的，酌情给分。</t>
  </si>
  <si>
    <t>单位未制定绩效管理制度，此项得0分</t>
  </si>
  <si>
    <t>绩效管理执行情况</t>
  </si>
  <si>
    <t>根据部门整体支出绩效目标和项目支出绩效目标编审、部门自评复核等工作的规范性和质量评分。</t>
  </si>
  <si>
    <t>1.绩效目标管理方面：根据《林芝市财政局关于编制本级部门2024-2026年支出规划和2024年部门预算的通知》中的“绩效指标设置要求:一级指标主要为产出指标、效益指标和满意度指标。产出指标为必填，数量指标、质量指标、成本指标的三级指标数量不得少于2个且须量化,时效指标不得少于1个且须量化。”，项目未能按照要求设置指标；
2.绩效自评方面：按照通知要求开展了单位整体支出绩效自评并报送自评材料，但自评质量和自评准确性有待进一步提高，部分指标未提交佐证资料；
此项得2分。</t>
  </si>
  <si>
    <t>绩效结果反馈处理情况</t>
  </si>
  <si>
    <t>及时反馈处理监控预警提醒信息、及时将重点评价整改情况反馈财政部门的，得满分，未及时处理或未及时反馈的，发现一次扣1分。</t>
  </si>
  <si>
    <t>单位仅对项目开展绩效跟踪工作，包括对资金使用及绩效完成情况两个方面进行跟踪，并形成绩效跟踪报告，但未对单位部门整体支出情况进行绩效监控，此项得3分</t>
  </si>
  <si>
    <t>采购管理</t>
  </si>
  <si>
    <t>政府采购预算编制情况</t>
  </si>
  <si>
    <t>按规定编制政府采购预算的得1分，否则不得分。</t>
  </si>
  <si>
    <t>单位2024年已编制政府采购预算，此项得1分</t>
  </si>
  <si>
    <t>采购合理性</t>
  </si>
  <si>
    <t>采购需求是否合规、完整、明确，是否准确、细化；采购需求是否违反公平竞争原则；政府向社会公众提供的公共服务项目，采购人是否就确定采购需求征求社会公众的意见；是否按要求对采购需求进行书面确认。每存在一项问题的，扣0.5分，扣完为止。</t>
  </si>
  <si>
    <t>单位2024年审计委托业务已进行政府采购，采购需求合规完整，未违反公平竞争原则，此项得1分</t>
  </si>
  <si>
    <t>采购人提起政府采购申请，按要求经过审批，且选择合适的政府采购方式，不存在规避公开招标等情况的，得满分，否则不得分。</t>
  </si>
  <si>
    <t>2024年采购项目已选择合适的政府采购方式，不存在规避公开招标的情况，此项得1分</t>
  </si>
  <si>
    <t>采购内控制度建设</t>
  </si>
  <si>
    <t>部门建立政府采购内部控制管理制度并报财政部门备案的，得1分，否则不得分。</t>
  </si>
  <si>
    <t>单位已制定《林芝市审计局采购管理实施办法(试行)》，此项得1分</t>
  </si>
  <si>
    <t>采购信息公开情况</t>
  </si>
  <si>
    <t>1.采购意向按规定100%及时公开的，得0.5分，否则不得分。
2.合同备案公开，通过“政府采购网”实施的采购，自合同签订之日起2个工作日内在采购网备案公开的，符合规定的得0.5分，否则不得分。</t>
  </si>
  <si>
    <t>单位2024年采购意向已按要求公开，此项得1分</t>
  </si>
  <si>
    <t>资产管理</t>
  </si>
  <si>
    <t>资产配置合规性</t>
  </si>
  <si>
    <t>符合标准的，得1分，发现一项（类）不符的，扣1分，扣完为止。</t>
  </si>
  <si>
    <t>单位已提供2024年资产年报等资产明细资料，未发现资产配置不合规，此项得3分</t>
  </si>
  <si>
    <t>资产收益上缴的及时性</t>
  </si>
  <si>
    <t>检查处置收益和租金上缴是否及时（高校可自留的资金除外）。存在长期（超过3个月）未上缴的，每1笔扣0.5分，扣完为止。</t>
  </si>
  <si>
    <t>如部门无资产收益，本项指标不考核，1分分值调整至“资产配置合规性”中。</t>
  </si>
  <si>
    <t>单位不涉及资产收益</t>
  </si>
  <si>
    <t>数据质量</t>
  </si>
  <si>
    <t>部门（单位）行政事业性国有资产年报数据完整、准确，且资产账与财务账、资产实体相符的，得2分；否则酌情扣分。</t>
  </si>
  <si>
    <t>单位截至2024年末资产年报数据完整、准确，此项得2分</t>
  </si>
  <si>
    <t>运行成本</t>
  </si>
  <si>
    <t>公用经费控制情况</t>
  </si>
  <si>
    <t>日常公用经费实际支出数≤预算安排的日常公用经费数，符合要求的得满分，不符合要求的不得分。</t>
  </si>
  <si>
    <t>单位日常公用经费实际支出数49.19万元=预算安排的日常公用经费数49.19万元，该项得5分。</t>
  </si>
  <si>
    <t>“三公”经费控制情况</t>
  </si>
  <si>
    <t>“三公”经费实际支出数≤预算安排的“三公”经费数，符合要求的得满分，不符合要求的不得分。</t>
  </si>
  <si>
    <t>单位“三公”经费实际支出19.39万元=“三公”经费预算数19.39万元，该项得5分。</t>
  </si>
  <si>
    <t>合计：</t>
  </si>
  <si>
    <t>小计（自评指标复核得分 100*80%）</t>
  </si>
  <si>
    <t>原始得分</t>
  </si>
  <si>
    <t>按权重换算得分</t>
  </si>
  <si>
    <t>自评工作质量</t>
  </si>
  <si>
    <t>组织情况</t>
  </si>
  <si>
    <t>自评组织配合情况</t>
  </si>
  <si>
    <t>1.自评组织工作完善，及时提供自评材料的得4分；
2.自评材料提供不及时、不齐全的酌情扣分；
3.自评材料报送不及时、不齐全，经催办仍未补齐的不得分。</t>
  </si>
  <si>
    <t>未能按要求提供自评材料，存在自评材料不齐全的现象，此项得2分</t>
  </si>
  <si>
    <t>自评材料质量</t>
  </si>
  <si>
    <t>自评结果客观性</t>
  </si>
  <si>
    <t>1.能够根据评分规则合理对每个指标赋分，且能够详述每个指标的得分与失分原因的，得3分，否则酌情扣分；
2.佐证材料能与每个指标形成对应匹配关系的，得3分；否则，酌情扣分。</t>
  </si>
  <si>
    <t>单位自评表自评得分总分97.5分，但实际各项指标得分总计为108.5分；存在未参照评分标准客观评分、自评不够准确的问题，例如部门不涉及资产收益但未调整分值；整体支出自评复核缺少佐证材料，不能与指标形成对应匹配关系，此项得2分</t>
  </si>
  <si>
    <t>自评工作及时性</t>
  </si>
  <si>
    <t>能在规定时间内组织完成自评工作，并按照市财政规定时间报送自评材料的，得4分，未能及时完成的，不得分。</t>
  </si>
  <si>
    <t>能够在规定时间内组织完成自评工作，并按照市财政规定时间报送自评材料，得4分。</t>
  </si>
  <si>
    <t>自评分析准确性</t>
  </si>
  <si>
    <t>1.单位自评原始得分总分数与自评指标复核得分总分数的分差≤5分的，得3分；5分＜分差≤10分的，得1.5分；10分＜分差≤20分的，得0.5分；否则，不得分。
2.按照规范完成自评报告，存在问题分析准确，并提出有针对性的改进建议，得3分；否则，酌情扣分。</t>
  </si>
  <si>
    <t xml:space="preserve">单位自评原始得分总分为108.5分，自评指标复核得分总分为87.88分，分差20.62分；
单位已针对自评报告进行问题分析并提出准确建议，此项得3分。
</t>
  </si>
  <si>
    <t>小计（自评复核指标得分 100*20%）</t>
  </si>
  <si>
    <t>按权重分值汇总得分</t>
  </si>
  <si>
    <t>复核
结果</t>
  </si>
  <si>
    <t>累计得分</t>
  </si>
  <si>
    <t>□优  90分≤得分≤100分；■良  80分≤得分＜90分；
□中  60分≤得分＜80分；□差  得分＜60分</t>
  </si>
  <si>
    <t>存在问题与改进措施：（自评工作质量、履职效能、管理效率等方面）</t>
  </si>
  <si>
    <r>
      <rPr>
        <b/>
        <sz val="14"/>
        <rFont val="宋体"/>
        <charset val="134"/>
      </rPr>
      <t>存在问题：</t>
    </r>
    <r>
      <rPr>
        <sz val="14"/>
        <rFont val="宋体"/>
        <charset val="134"/>
      </rPr>
      <t xml:space="preserve">
</t>
    </r>
    <r>
      <rPr>
        <b/>
        <sz val="14"/>
        <rFont val="宋体"/>
        <charset val="134"/>
      </rPr>
      <t>1.自评工作质量方面：</t>
    </r>
    <r>
      <rPr>
        <sz val="14"/>
        <rFont val="宋体"/>
        <charset val="134"/>
      </rPr>
      <t xml:space="preserve">
自评材料质量有待提升，未提供指标缺少佐证材料，无法与指标形成对应匹配关系；
自评规范性欠缺，单位自评表自评得分总分97.5分，但实际各项指标得分总计为108.5分，自评过程不严谨。
存在未参照评分标准客观评分、自评不够准确的问题，例如部门不涉及资产收益但未调整分值。
</t>
    </r>
    <r>
      <rPr>
        <b/>
        <sz val="14"/>
        <rFont val="宋体"/>
        <charset val="134"/>
      </rPr>
      <t>2.管理效率方面：</t>
    </r>
    <r>
      <rPr>
        <sz val="14"/>
        <rFont val="宋体"/>
        <charset val="134"/>
      </rPr>
      <t xml:space="preserve">
（1）制度建设不够完善。未建立健全内部绩效管理制度，管理制度不够健全。
（2）信息公开不规范。绩效自评资料未公开。
</t>
    </r>
  </si>
  <si>
    <r>
      <rPr>
        <b/>
        <sz val="14"/>
        <rFont val="宋体"/>
        <charset val="134"/>
      </rPr>
      <t>改进措施：</t>
    </r>
    <r>
      <rPr>
        <sz val="14"/>
        <rFont val="宋体"/>
        <charset val="134"/>
      </rPr>
      <t xml:space="preserve">
</t>
    </r>
    <r>
      <rPr>
        <b/>
        <sz val="14"/>
        <rFont val="宋体"/>
        <charset val="134"/>
      </rPr>
      <t>1.自评工作质量方面：</t>
    </r>
    <r>
      <rPr>
        <sz val="14"/>
        <rFont val="宋体"/>
        <charset val="134"/>
      </rPr>
      <t xml:space="preserve">
（1）明确各环节责任人及完成时限，提前完成材料汇总审核，确保在规定日期前报送。
（2）制定指标佐证材料清单，逐项梳理指标与材料的对应关系，安排专人负责材料收集归档，自评前对材料完整性进行专项检查。
</t>
    </r>
    <r>
      <rPr>
        <b/>
        <sz val="14"/>
        <rFont val="宋体"/>
        <charset val="134"/>
      </rPr>
      <t>2.管理效率方面：</t>
    </r>
    <r>
      <rPr>
        <sz val="14"/>
        <rFont val="宋体"/>
        <charset val="134"/>
      </rPr>
      <t xml:space="preserve">
（1）建议尽早出台内部绩效管理制度，明确绩效管理流程及职责。
（2）按公开目录逐项核对材料完整性，补充缺失的决算细节及采购信息，在规定平台及时公开绩效自评资料，留存公开截图备查。
</t>
    </r>
  </si>
</sst>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2"/>
      <name val="宋体"/>
      <charset val="134"/>
    </font>
    <font>
      <sz val="10"/>
      <name val="宋体"/>
      <charset val="134"/>
    </font>
    <font>
      <sz val="10"/>
      <name val="Times New Roman"/>
      <charset val="134"/>
    </font>
    <font>
      <b/>
      <sz val="20"/>
      <name val="宋体"/>
      <charset val="134"/>
    </font>
    <font>
      <b/>
      <sz val="14"/>
      <name val="宋体"/>
      <charset val="134"/>
    </font>
    <font>
      <sz val="14"/>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9C6500"/>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rgb="FFFFFFCC"/>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9"/>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599993896298105"/>
        <bgColor indexed="64"/>
      </patternFill>
    </fill>
  </fills>
  <borders count="2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rgb="FF000000"/>
      </right>
      <top style="thin">
        <color rgb="FF000000"/>
      </top>
      <bottom style="thin">
        <color rgb="FF000000"/>
      </bottom>
      <diagonal/>
    </border>
    <border>
      <left style="thin">
        <color auto="true"/>
      </left>
      <right/>
      <top style="thin">
        <color auto="true"/>
      </top>
      <bottom/>
      <diagonal/>
    </border>
    <border>
      <left/>
      <right/>
      <top style="thin">
        <color auto="true"/>
      </top>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true"/>
      </right>
      <top/>
      <bottom/>
      <diagonal/>
    </border>
    <border>
      <left/>
      <right style="thin">
        <color auto="true"/>
      </right>
      <top/>
      <bottom style="thin">
        <color auto="true"/>
      </bottom>
      <diagonal/>
    </border>
    <border>
      <left/>
      <right style="thin">
        <color auto="true"/>
      </right>
      <top style="thin">
        <color auto="true"/>
      </top>
      <bottom/>
      <diagonal/>
    </border>
    <border>
      <left style="thin">
        <color auto="true"/>
      </left>
      <right style="thin">
        <color indexed="0"/>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0" fontId="0" fillId="0" borderId="0"/>
    <xf numFmtId="0" fontId="0" fillId="0" borderId="0">
      <alignment vertical="center"/>
    </xf>
    <xf numFmtId="0" fontId="7" fillId="26"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24" fillId="9" borderId="25" applyNumberFormat="false" applyAlignment="false" applyProtection="false">
      <alignment vertical="center"/>
    </xf>
    <xf numFmtId="0" fontId="14" fillId="14" borderId="23" applyNumberFormat="false" applyAlignment="false" applyProtection="false">
      <alignment vertical="center"/>
    </xf>
    <xf numFmtId="0" fontId="16" fillId="16" borderId="0" applyNumberFormat="false" applyBorder="false" applyAlignment="false" applyProtection="false">
      <alignment vertical="center"/>
    </xf>
    <xf numFmtId="0" fontId="18" fillId="0" borderId="2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2" fillId="0" borderId="22" applyNumberFormat="false" applyFill="false" applyAlignment="false" applyProtection="false">
      <alignment vertical="center"/>
    </xf>
    <xf numFmtId="0" fontId="6" fillId="21"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6"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17" fillId="0" borderId="26" applyNumberFormat="false" applyFill="false" applyAlignment="false" applyProtection="false">
      <alignment vertical="center"/>
    </xf>
    <xf numFmtId="0" fontId="9" fillId="0" borderId="19" applyNumberFormat="false" applyFill="false" applyAlignment="false" applyProtection="false">
      <alignment vertical="center"/>
    </xf>
    <xf numFmtId="0" fontId="6" fillId="5"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23" fillId="0" borderId="2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0" fontId="8" fillId="8" borderId="20" applyNumberFormat="false" applyFont="false" applyAlignment="false" applyProtection="false">
      <alignment vertical="center"/>
    </xf>
    <xf numFmtId="0" fontId="7" fillId="24"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1" fillId="9" borderId="21" applyNumberFormat="false" applyAlignment="false" applyProtection="false">
      <alignment vertical="center"/>
    </xf>
    <xf numFmtId="0" fontId="7" fillId="25"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7" fillId="6"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1" fillId="20" borderId="21" applyNumberFormat="false" applyAlignment="false" applyProtection="false">
      <alignment vertical="center"/>
    </xf>
    <xf numFmtId="0" fontId="6" fillId="2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53">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wrapText="true"/>
    </xf>
    <xf numFmtId="0" fontId="2" fillId="0" borderId="0" xfId="0" applyFont="true" applyAlignment="true">
      <alignment vertical="center" wrapText="true"/>
    </xf>
    <xf numFmtId="0" fontId="1" fillId="0" borderId="0" xfId="0" applyFont="true" applyAlignment="true">
      <alignment horizontal="center" vertical="center"/>
    </xf>
    <xf numFmtId="0" fontId="3" fillId="0" borderId="0" xfId="0" applyFont="true" applyAlignment="true">
      <alignment horizontal="center" vertical="center" wrapText="true"/>
    </xf>
    <xf numFmtId="0" fontId="4" fillId="0" borderId="1" xfId="0" applyFont="true" applyBorder="true" applyAlignment="true">
      <alignment horizontal="left" vertical="center" wrapText="true"/>
    </xf>
    <xf numFmtId="0" fontId="4"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1" xfId="0" applyFont="true" applyBorder="true" applyAlignment="true">
      <alignment horizontal="center" vertical="center"/>
    </xf>
    <xf numFmtId="0" fontId="4" fillId="0" borderId="1" xfId="0" applyFont="true" applyBorder="true" applyAlignment="true">
      <alignment horizontal="center" vertical="center"/>
    </xf>
    <xf numFmtId="0" fontId="5" fillId="0" borderId="5" xfId="0" applyFont="true" applyBorder="true" applyAlignment="true">
      <alignment horizontal="center" vertical="center"/>
    </xf>
    <xf numFmtId="0" fontId="5" fillId="0" borderId="6" xfId="0" applyFont="true" applyBorder="true" applyAlignment="true">
      <alignment horizontal="center" vertical="center" wrapText="true"/>
    </xf>
    <xf numFmtId="0" fontId="5" fillId="0" borderId="7" xfId="0" applyFont="true" applyBorder="true" applyAlignment="true">
      <alignment horizontal="center" vertical="center" wrapText="true"/>
    </xf>
    <xf numFmtId="0" fontId="5" fillId="0" borderId="0" xfId="0" applyFont="true" applyAlignment="true">
      <alignment horizontal="center" vertical="center" wrapText="true"/>
    </xf>
    <xf numFmtId="0" fontId="5" fillId="0" borderId="8" xfId="0" applyFont="true" applyBorder="true" applyAlignment="true">
      <alignment horizontal="center" vertical="center" wrapText="true"/>
    </xf>
    <xf numFmtId="0" fontId="5" fillId="0" borderId="9"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1" xfId="0" applyFont="true" applyBorder="true" applyAlignment="true">
      <alignment horizontal="left" vertical="center"/>
    </xf>
    <xf numFmtId="0" fontId="5" fillId="0" borderId="10" xfId="0" applyFont="true" applyBorder="true" applyAlignment="true">
      <alignment horizontal="center" vertical="center" wrapText="true"/>
    </xf>
    <xf numFmtId="0" fontId="5" fillId="0" borderId="11" xfId="0" applyFont="true" applyBorder="true" applyAlignment="true">
      <alignment horizontal="center" vertical="center" wrapText="true"/>
    </xf>
    <xf numFmtId="0" fontId="5" fillId="0" borderId="12" xfId="0" applyFont="true" applyBorder="true" applyAlignment="true">
      <alignment horizontal="center" vertical="center" wrapText="true"/>
    </xf>
    <xf numFmtId="0" fontId="4" fillId="0" borderId="10" xfId="0" applyFont="true" applyBorder="true" applyAlignment="true">
      <alignment horizontal="left" vertical="center" wrapText="true"/>
    </xf>
    <xf numFmtId="0" fontId="4" fillId="0" borderId="11" xfId="0" applyFont="true" applyBorder="true" applyAlignment="true">
      <alignment horizontal="left" vertical="center" wrapText="true"/>
    </xf>
    <xf numFmtId="0" fontId="4" fillId="0" borderId="13" xfId="0" applyFont="true" applyBorder="true" applyAlignment="true">
      <alignment horizontal="left" vertical="top" wrapText="true"/>
    </xf>
    <xf numFmtId="0" fontId="5" fillId="0" borderId="13" xfId="0" applyFont="true" applyBorder="true" applyAlignment="true">
      <alignment horizontal="left" vertical="top"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5" fillId="0" borderId="1" xfId="2" applyFont="true" applyBorder="true" applyAlignment="true">
      <alignment horizontal="center" vertical="center" wrapText="true"/>
    </xf>
    <xf numFmtId="9" fontId="5" fillId="0" borderId="1" xfId="42" applyFont="true" applyFill="true" applyBorder="true" applyAlignment="true">
      <alignment horizontal="left" vertical="center" wrapText="true"/>
    </xf>
    <xf numFmtId="0" fontId="4" fillId="0" borderId="14" xfId="0" applyFont="true" applyBorder="true" applyAlignment="true">
      <alignment horizontal="center" vertical="center"/>
    </xf>
    <xf numFmtId="0" fontId="5" fillId="0" borderId="15" xfId="0" applyFont="true" applyBorder="true" applyAlignment="true">
      <alignment horizontal="center" vertical="center" wrapText="true"/>
    </xf>
    <xf numFmtId="0" fontId="5" fillId="0" borderId="16" xfId="0" applyFont="true" applyBorder="true" applyAlignment="true">
      <alignment horizontal="center" vertical="center" wrapText="true"/>
    </xf>
    <xf numFmtId="0" fontId="5" fillId="0" borderId="10" xfId="0" applyFont="true" applyBorder="true" applyAlignment="true">
      <alignment horizontal="left" vertical="center" wrapText="true"/>
    </xf>
    <xf numFmtId="0" fontId="5" fillId="0" borderId="11" xfId="0" applyFont="true" applyBorder="true" applyAlignment="true">
      <alignment horizontal="left" vertical="center" wrapText="true"/>
    </xf>
    <xf numFmtId="0" fontId="5" fillId="0" borderId="12" xfId="0" applyFont="true" applyBorder="true" applyAlignment="true">
      <alignment horizontal="left" vertical="center" wrapText="true"/>
    </xf>
    <xf numFmtId="0" fontId="4" fillId="0" borderId="13" xfId="0" applyFont="true" applyBorder="true" applyAlignment="true">
      <alignment vertical="top" wrapText="true"/>
    </xf>
    <xf numFmtId="0" fontId="4" fillId="0" borderId="6" xfId="0" applyFont="true" applyBorder="true" applyAlignment="true">
      <alignment horizontal="center" vertical="center" wrapText="true"/>
    </xf>
    <xf numFmtId="0" fontId="4" fillId="0" borderId="17" xfId="0" applyFont="true" applyBorder="true" applyAlignment="true">
      <alignment horizontal="center" vertical="center" wrapText="true"/>
    </xf>
    <xf numFmtId="0" fontId="4" fillId="0" borderId="1" xfId="0" applyFont="true" applyBorder="true" applyAlignment="true">
      <alignment vertical="center" wrapText="true"/>
    </xf>
    <xf numFmtId="0" fontId="5" fillId="0" borderId="1" xfId="0" applyFont="true" applyBorder="true" applyAlignment="true">
      <alignment vertical="center" wrapText="true"/>
    </xf>
    <xf numFmtId="0" fontId="5" fillId="0" borderId="18" xfId="0" applyFont="true" applyBorder="true" applyAlignment="true">
      <alignment vertical="center" wrapText="true"/>
    </xf>
    <xf numFmtId="0" fontId="5" fillId="0" borderId="1" xfId="1" applyFont="true" applyBorder="true" applyAlignment="true">
      <alignment horizontal="left" vertical="center" wrapText="true"/>
    </xf>
    <xf numFmtId="176" fontId="5" fillId="0" borderId="1" xfId="0" applyNumberFormat="true" applyFont="true" applyBorder="true" applyAlignment="true">
      <alignment horizontal="center" vertical="center" wrapText="true"/>
    </xf>
    <xf numFmtId="176" fontId="5" fillId="0" borderId="1" xfId="0" applyNumberFormat="true" applyFont="true" applyBorder="true" applyAlignment="true">
      <alignment horizontal="center" vertical="center"/>
    </xf>
    <xf numFmtId="0" fontId="4" fillId="0" borderId="11" xfId="0" applyFont="true" applyBorder="true" applyAlignment="true">
      <alignment horizontal="center" vertical="center" wrapText="true"/>
    </xf>
    <xf numFmtId="0" fontId="4" fillId="0" borderId="12" xfId="0" applyFont="true" applyBorder="true" applyAlignment="true">
      <alignment horizontal="left" vertical="center" wrapText="true"/>
    </xf>
    <xf numFmtId="0" fontId="5" fillId="0" borderId="13" xfId="0" applyFont="true" applyBorder="true" applyAlignment="true">
      <alignment vertical="top" wrapText="true"/>
    </xf>
    <xf numFmtId="0" fontId="5" fillId="0" borderId="13" xfId="0" applyFont="true" applyBorder="true" applyAlignment="true">
      <alignment horizontal="center" vertical="top" wrapText="true"/>
    </xf>
  </cellXfs>
  <cellStyles count="51">
    <cellStyle name="常规" xfId="0" builtinId="0"/>
    <cellStyle name="常规 2" xfId="1"/>
    <cellStyle name="常规 5"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D45"/>
  <sheetViews>
    <sheetView tabSelected="1" view="pageBreakPreview" zoomScale="60" zoomScaleNormal="55" zoomScaleSheetLayoutView="60" workbookViewId="0">
      <selection activeCell="A1" sqref="A1:L1"/>
    </sheetView>
  </sheetViews>
  <sheetFormatPr defaultColWidth="8" defaultRowHeight="14.25"/>
  <cols>
    <col min="1" max="1" width="7.75" style="2" customWidth="true"/>
    <col min="2" max="2" width="8" style="2" customWidth="true"/>
    <col min="3" max="3" width="8.25" style="2" customWidth="true"/>
    <col min="4" max="4" width="9.25" style="2" customWidth="true"/>
    <col min="5" max="5" width="10.75" style="2" customWidth="true"/>
    <col min="6" max="6" width="7" style="2" customWidth="true"/>
    <col min="7" max="7" width="54.25" style="2" customWidth="true"/>
    <col min="8" max="8" width="18.5" style="3" customWidth="true"/>
    <col min="9" max="9" width="10.875" style="3" customWidth="true"/>
    <col min="10" max="10" width="10.5" style="1" customWidth="true"/>
    <col min="11" max="11" width="8.625" style="4" customWidth="true"/>
    <col min="12" max="12" width="51.625" style="1" customWidth="true"/>
    <col min="13" max="13" width="8" style="1"/>
    <col min="14" max="14" width="10.625" style="1"/>
    <col min="15" max="15" width="12.875" style="1" customWidth="true"/>
    <col min="16" max="16" width="10.625" style="1"/>
    <col min="17" max="19" width="8" style="1"/>
    <col min="20" max="20" width="10.625" style="1"/>
    <col min="21" max="16373" width="8" style="1"/>
  </cols>
  <sheetData>
    <row r="1" s="1" customFormat="true" ht="36" customHeight="true" spans="1:12">
      <c r="A1" s="5" t="s">
        <v>0</v>
      </c>
      <c r="B1" s="5"/>
      <c r="C1" s="5"/>
      <c r="D1" s="5"/>
      <c r="E1" s="5"/>
      <c r="F1" s="5"/>
      <c r="G1" s="5"/>
      <c r="H1" s="5"/>
      <c r="I1" s="5"/>
      <c r="J1" s="5"/>
      <c r="K1" s="5"/>
      <c r="L1" s="5"/>
    </row>
    <row r="2" s="1" customFormat="true" ht="30" customHeight="true" spans="1:12">
      <c r="A2" s="6" t="s">
        <v>1</v>
      </c>
      <c r="B2" s="6"/>
      <c r="C2" s="6"/>
      <c r="D2" s="6"/>
      <c r="E2" s="6"/>
      <c r="F2" s="6"/>
      <c r="G2" s="6"/>
      <c r="H2" s="6"/>
      <c r="I2" s="6"/>
      <c r="J2" s="6"/>
      <c r="K2" s="7"/>
      <c r="L2" s="6"/>
    </row>
    <row r="3" s="1" customFormat="true" ht="48.95" customHeight="true" spans="1:12">
      <c r="A3" s="7" t="s">
        <v>2</v>
      </c>
      <c r="B3" s="7"/>
      <c r="C3" s="7"/>
      <c r="D3" s="7"/>
      <c r="E3" s="7"/>
      <c r="F3" s="7"/>
      <c r="G3" s="7" t="s">
        <v>3</v>
      </c>
      <c r="H3" s="29" t="s">
        <v>4</v>
      </c>
      <c r="I3" s="41" t="s">
        <v>5</v>
      </c>
      <c r="J3" s="42"/>
      <c r="K3" s="13" t="s">
        <v>6</v>
      </c>
      <c r="L3" s="13"/>
    </row>
    <row r="4" s="1" customFormat="true" ht="30" customHeight="true" spans="1:12">
      <c r="A4" s="7" t="s">
        <v>7</v>
      </c>
      <c r="B4" s="7"/>
      <c r="C4" s="7" t="s">
        <v>8</v>
      </c>
      <c r="D4" s="7"/>
      <c r="E4" s="7" t="s">
        <v>9</v>
      </c>
      <c r="F4" s="7"/>
      <c r="G4" s="7"/>
      <c r="H4" s="30"/>
      <c r="I4" s="29" t="s">
        <v>10</v>
      </c>
      <c r="J4" s="7" t="s">
        <v>11</v>
      </c>
      <c r="K4" s="7" t="s">
        <v>12</v>
      </c>
      <c r="L4" s="7" t="s">
        <v>13</v>
      </c>
    </row>
    <row r="5" s="1" customFormat="true" ht="33" customHeight="true" spans="1:12">
      <c r="A5" s="7" t="s">
        <v>14</v>
      </c>
      <c r="B5" s="7" t="s">
        <v>15</v>
      </c>
      <c r="C5" s="7" t="s">
        <v>14</v>
      </c>
      <c r="D5" s="7" t="s">
        <v>15</v>
      </c>
      <c r="E5" s="7" t="s">
        <v>14</v>
      </c>
      <c r="F5" s="7" t="s">
        <v>15</v>
      </c>
      <c r="G5" s="7"/>
      <c r="H5" s="31"/>
      <c r="I5" s="31"/>
      <c r="J5" s="43"/>
      <c r="K5" s="7"/>
      <c r="L5" s="7"/>
    </row>
    <row r="6" s="1" customFormat="true" ht="246" customHeight="true" spans="1:12">
      <c r="A6" s="8" t="s">
        <v>16</v>
      </c>
      <c r="B6" s="8">
        <v>40</v>
      </c>
      <c r="C6" s="9" t="s">
        <v>17</v>
      </c>
      <c r="D6" s="9">
        <v>20</v>
      </c>
      <c r="E6" s="9" t="s">
        <v>18</v>
      </c>
      <c r="F6" s="9">
        <v>10</v>
      </c>
      <c r="G6" s="20" t="s">
        <v>19</v>
      </c>
      <c r="H6" s="9" t="s">
        <v>20</v>
      </c>
      <c r="I6" s="9">
        <v>10</v>
      </c>
      <c r="J6" s="9">
        <v>10</v>
      </c>
      <c r="K6" s="12">
        <v>10</v>
      </c>
      <c r="L6" s="44"/>
    </row>
    <row r="7" s="1" customFormat="true" ht="232.5" customHeight="true" spans="1:12">
      <c r="A7" s="10"/>
      <c r="B7" s="10"/>
      <c r="C7" s="9"/>
      <c r="D7" s="9"/>
      <c r="E7" s="9" t="s">
        <v>21</v>
      </c>
      <c r="F7" s="9">
        <v>10</v>
      </c>
      <c r="G7" s="20" t="s">
        <v>22</v>
      </c>
      <c r="H7" s="9" t="s">
        <v>20</v>
      </c>
      <c r="I7" s="9">
        <v>10</v>
      </c>
      <c r="J7" s="9">
        <v>10</v>
      </c>
      <c r="K7" s="12">
        <v>10</v>
      </c>
      <c r="L7" s="44"/>
    </row>
    <row r="8" s="1" customFormat="true" ht="147" customHeight="true" spans="1:12">
      <c r="A8" s="10"/>
      <c r="B8" s="10"/>
      <c r="C8" s="9" t="s">
        <v>23</v>
      </c>
      <c r="D8" s="9">
        <v>20</v>
      </c>
      <c r="E8" s="9" t="s">
        <v>24</v>
      </c>
      <c r="F8" s="9">
        <v>15</v>
      </c>
      <c r="G8" s="20" t="s">
        <v>25</v>
      </c>
      <c r="H8" s="20" t="s">
        <v>26</v>
      </c>
      <c r="I8" s="9">
        <v>15</v>
      </c>
      <c r="J8" s="9">
        <v>15</v>
      </c>
      <c r="K8" s="12">
        <v>15</v>
      </c>
      <c r="L8" s="45" t="s">
        <v>27</v>
      </c>
    </row>
    <row r="9" s="1" customFormat="true" ht="108.95" customHeight="true" spans="1:12">
      <c r="A9" s="11"/>
      <c r="B9" s="11"/>
      <c r="C9" s="9"/>
      <c r="D9" s="9"/>
      <c r="E9" s="32" t="s">
        <v>28</v>
      </c>
      <c r="F9" s="32">
        <v>5</v>
      </c>
      <c r="G9" s="20" t="s">
        <v>29</v>
      </c>
      <c r="H9" s="20"/>
      <c r="I9" s="32">
        <v>5</v>
      </c>
      <c r="J9" s="32">
        <v>5</v>
      </c>
      <c r="K9" s="12">
        <v>5</v>
      </c>
      <c r="L9" s="20" t="s">
        <v>30</v>
      </c>
    </row>
    <row r="10" s="1" customFormat="true" ht="150" spans="1:12">
      <c r="A10" s="9" t="s">
        <v>31</v>
      </c>
      <c r="B10" s="9">
        <v>60</v>
      </c>
      <c r="C10" s="9" t="s">
        <v>32</v>
      </c>
      <c r="D10" s="9">
        <v>5</v>
      </c>
      <c r="E10" s="9" t="s">
        <v>33</v>
      </c>
      <c r="F10" s="9">
        <v>0</v>
      </c>
      <c r="G10" s="20" t="s">
        <v>34</v>
      </c>
      <c r="H10" s="20" t="s">
        <v>35</v>
      </c>
      <c r="I10" s="9">
        <v>1</v>
      </c>
      <c r="J10" s="9">
        <v>1</v>
      </c>
      <c r="K10" s="12">
        <v>0</v>
      </c>
      <c r="L10" s="20" t="s">
        <v>36</v>
      </c>
    </row>
    <row r="11" s="1" customFormat="true" ht="106.5" customHeight="true" spans="1:12">
      <c r="A11" s="9"/>
      <c r="B11" s="9"/>
      <c r="C11" s="9"/>
      <c r="D11" s="9"/>
      <c r="E11" s="9" t="s">
        <v>37</v>
      </c>
      <c r="F11" s="9">
        <v>3</v>
      </c>
      <c r="G11" s="20" t="s">
        <v>38</v>
      </c>
      <c r="H11" s="9" t="s">
        <v>20</v>
      </c>
      <c r="I11" s="9">
        <v>2</v>
      </c>
      <c r="J11" s="9">
        <v>2</v>
      </c>
      <c r="K11" s="12">
        <v>3</v>
      </c>
      <c r="L11" s="20" t="s">
        <v>39</v>
      </c>
    </row>
    <row r="12" s="1" customFormat="true" ht="187.5" spans="1:12">
      <c r="A12" s="9"/>
      <c r="B12" s="9"/>
      <c r="C12" s="9"/>
      <c r="D12" s="9"/>
      <c r="E12" s="9" t="s">
        <v>40</v>
      </c>
      <c r="F12" s="9">
        <v>2</v>
      </c>
      <c r="G12" s="20" t="s">
        <v>41</v>
      </c>
      <c r="H12" s="9" t="s">
        <v>20</v>
      </c>
      <c r="I12" s="9">
        <v>2</v>
      </c>
      <c r="J12" s="9">
        <v>2</v>
      </c>
      <c r="K12" s="12">
        <v>2</v>
      </c>
      <c r="L12" s="44"/>
    </row>
    <row r="13" s="1" customFormat="true" ht="167.1" customHeight="true" spans="1:12">
      <c r="A13" s="9"/>
      <c r="B13" s="9"/>
      <c r="C13" s="9" t="s">
        <v>42</v>
      </c>
      <c r="D13" s="9">
        <v>16</v>
      </c>
      <c r="E13" s="9" t="s">
        <v>43</v>
      </c>
      <c r="F13" s="9">
        <v>2</v>
      </c>
      <c r="G13" s="20" t="s">
        <v>44</v>
      </c>
      <c r="H13" s="9" t="s">
        <v>20</v>
      </c>
      <c r="I13" s="9">
        <v>2</v>
      </c>
      <c r="J13" s="9">
        <v>12.5</v>
      </c>
      <c r="K13" s="12">
        <v>1.88</v>
      </c>
      <c r="L13" s="20" t="s">
        <v>45</v>
      </c>
    </row>
    <row r="14" s="1" customFormat="true" ht="126.95" customHeight="true" spans="1:12">
      <c r="A14" s="9"/>
      <c r="B14" s="9"/>
      <c r="C14" s="9"/>
      <c r="D14" s="9"/>
      <c r="E14" s="9" t="s">
        <v>46</v>
      </c>
      <c r="F14" s="9">
        <v>10</v>
      </c>
      <c r="G14" s="20" t="s">
        <v>47</v>
      </c>
      <c r="H14" s="9" t="s">
        <v>20</v>
      </c>
      <c r="I14" s="9">
        <v>10</v>
      </c>
      <c r="J14" s="9">
        <v>8</v>
      </c>
      <c r="K14" s="12">
        <v>10</v>
      </c>
      <c r="L14" s="20" t="s">
        <v>48</v>
      </c>
    </row>
    <row r="15" s="1" customFormat="true" ht="174" customHeight="true" spans="1:16384">
      <c r="A15" s="9"/>
      <c r="B15" s="9"/>
      <c r="C15" s="9"/>
      <c r="D15" s="9"/>
      <c r="E15" s="9" t="s">
        <v>49</v>
      </c>
      <c r="F15" s="9">
        <v>0</v>
      </c>
      <c r="G15" s="20" t="s">
        <v>50</v>
      </c>
      <c r="H15" s="20" t="s">
        <v>51</v>
      </c>
      <c r="I15" s="9">
        <v>2</v>
      </c>
      <c r="J15" s="9">
        <v>2</v>
      </c>
      <c r="K15" s="12">
        <v>0</v>
      </c>
      <c r="L15" s="20" t="s">
        <v>52</v>
      </c>
      <c r="XET15"/>
      <c r="XEU15"/>
      <c r="XEV15"/>
      <c r="XEW15"/>
      <c r="XEX15"/>
      <c r="XEY15"/>
      <c r="XEZ15"/>
      <c r="XFA15"/>
      <c r="XFB15"/>
      <c r="XFC15"/>
      <c r="XFD15"/>
    </row>
    <row r="16" s="1" customFormat="true" ht="152.1" customHeight="true" spans="1:16384">
      <c r="A16" s="9"/>
      <c r="B16" s="9"/>
      <c r="C16" s="9"/>
      <c r="D16" s="9"/>
      <c r="E16" s="9" t="s">
        <v>53</v>
      </c>
      <c r="F16" s="9">
        <v>4</v>
      </c>
      <c r="G16" s="20" t="s">
        <v>54</v>
      </c>
      <c r="H16" s="9" t="s">
        <v>20</v>
      </c>
      <c r="I16" s="9">
        <v>2</v>
      </c>
      <c r="J16" s="9">
        <v>2</v>
      </c>
      <c r="K16" s="12">
        <v>4</v>
      </c>
      <c r="L16" s="20" t="s">
        <v>55</v>
      </c>
      <c r="P16" s="1">
        <f t="shared" ref="P16:T16" si="0">SUM(P8:P15)</f>
        <v>0</v>
      </c>
      <c r="Q16" s="1">
        <f t="shared" si="0"/>
        <v>0</v>
      </c>
      <c r="R16" s="1">
        <f t="shared" si="0"/>
        <v>0</v>
      </c>
      <c r="S16" s="1">
        <f t="shared" si="0"/>
        <v>0</v>
      </c>
      <c r="T16" s="1">
        <f t="shared" si="0"/>
        <v>0</v>
      </c>
      <c r="XET16"/>
      <c r="XEU16"/>
      <c r="XEV16"/>
      <c r="XEW16"/>
      <c r="XEX16"/>
      <c r="XEY16"/>
      <c r="XEZ16"/>
      <c r="XFA16"/>
      <c r="XFB16"/>
      <c r="XFC16"/>
      <c r="XFD16"/>
    </row>
    <row r="17" s="1" customFormat="true" ht="300" spans="1:16384">
      <c r="A17" s="9"/>
      <c r="B17" s="9"/>
      <c r="C17" s="9" t="s">
        <v>56</v>
      </c>
      <c r="D17" s="9">
        <v>4</v>
      </c>
      <c r="E17" s="9" t="s">
        <v>57</v>
      </c>
      <c r="F17" s="9">
        <v>2</v>
      </c>
      <c r="G17" s="20" t="s">
        <v>58</v>
      </c>
      <c r="H17" s="9" t="s">
        <v>20</v>
      </c>
      <c r="I17" s="9">
        <v>2</v>
      </c>
      <c r="J17" s="9">
        <v>2</v>
      </c>
      <c r="K17" s="12">
        <v>2</v>
      </c>
      <c r="L17" s="20" t="s">
        <v>59</v>
      </c>
      <c r="XET17"/>
      <c r="XEU17"/>
      <c r="XEV17"/>
      <c r="XEW17"/>
      <c r="XEX17"/>
      <c r="XEY17"/>
      <c r="XEZ17"/>
      <c r="XFA17"/>
      <c r="XFB17"/>
      <c r="XFC17"/>
      <c r="XFD17"/>
    </row>
    <row r="18" s="1" customFormat="true" ht="120.95" customHeight="true" spans="1:16384">
      <c r="A18" s="9"/>
      <c r="B18" s="9"/>
      <c r="C18" s="9"/>
      <c r="D18" s="9"/>
      <c r="E18" s="9" t="s">
        <v>60</v>
      </c>
      <c r="F18" s="9">
        <v>2</v>
      </c>
      <c r="G18" s="20" t="s">
        <v>61</v>
      </c>
      <c r="H18" s="9" t="s">
        <v>20</v>
      </c>
      <c r="I18" s="9">
        <v>2</v>
      </c>
      <c r="J18" s="9">
        <v>2</v>
      </c>
      <c r="K18" s="12">
        <v>0</v>
      </c>
      <c r="L18" s="20" t="s">
        <v>62</v>
      </c>
      <c r="XET18"/>
      <c r="XEU18"/>
      <c r="XEV18"/>
      <c r="XEW18"/>
      <c r="XEX18"/>
      <c r="XEY18"/>
      <c r="XEZ18"/>
      <c r="XFA18"/>
      <c r="XFB18"/>
      <c r="XFC18"/>
      <c r="XFD18"/>
    </row>
    <row r="19" s="1" customFormat="true" ht="111.95" customHeight="true" spans="1:16384">
      <c r="A19" s="9"/>
      <c r="B19" s="9"/>
      <c r="C19" s="9" t="s">
        <v>63</v>
      </c>
      <c r="D19" s="9">
        <v>15</v>
      </c>
      <c r="E19" s="9" t="s">
        <v>64</v>
      </c>
      <c r="F19" s="9">
        <v>5</v>
      </c>
      <c r="G19" s="20" t="s">
        <v>65</v>
      </c>
      <c r="H19" s="9" t="s">
        <v>20</v>
      </c>
      <c r="I19" s="9">
        <v>5</v>
      </c>
      <c r="J19" s="9">
        <v>5</v>
      </c>
      <c r="K19" s="12">
        <v>0</v>
      </c>
      <c r="L19" s="20" t="s">
        <v>66</v>
      </c>
      <c r="XET19"/>
      <c r="XEU19"/>
      <c r="XEV19"/>
      <c r="XEW19"/>
      <c r="XEX19"/>
      <c r="XEY19"/>
      <c r="XEZ19"/>
      <c r="XFA19"/>
      <c r="XFB19"/>
      <c r="XFC19"/>
      <c r="XFD19"/>
    </row>
    <row r="20" s="1" customFormat="true" ht="299.1" customHeight="true" spans="1:16384">
      <c r="A20" s="9"/>
      <c r="B20" s="9"/>
      <c r="C20" s="9"/>
      <c r="D20" s="9"/>
      <c r="E20" s="9" t="s">
        <v>67</v>
      </c>
      <c r="F20" s="9">
        <v>5</v>
      </c>
      <c r="G20" s="20" t="s">
        <v>68</v>
      </c>
      <c r="H20" s="9" t="s">
        <v>20</v>
      </c>
      <c r="I20" s="9">
        <v>5</v>
      </c>
      <c r="J20" s="9">
        <v>5</v>
      </c>
      <c r="K20" s="12">
        <v>2</v>
      </c>
      <c r="L20" s="44" t="s">
        <v>69</v>
      </c>
      <c r="XET20"/>
      <c r="XEU20"/>
      <c r="XEV20"/>
      <c r="XEW20"/>
      <c r="XEX20"/>
      <c r="XEY20"/>
      <c r="XEZ20"/>
      <c r="XFA20"/>
      <c r="XFB20"/>
      <c r="XFC20"/>
      <c r="XFD20"/>
    </row>
    <row r="21" s="1" customFormat="true" ht="99" customHeight="true" spans="1:16384">
      <c r="A21" s="9"/>
      <c r="B21" s="9"/>
      <c r="C21" s="9"/>
      <c r="D21" s="9"/>
      <c r="E21" s="9" t="s">
        <v>70</v>
      </c>
      <c r="F21" s="9">
        <v>5</v>
      </c>
      <c r="G21" s="20" t="s">
        <v>71</v>
      </c>
      <c r="H21" s="9" t="s">
        <v>20</v>
      </c>
      <c r="I21" s="9">
        <v>5</v>
      </c>
      <c r="J21" s="9">
        <v>5</v>
      </c>
      <c r="K21" s="12">
        <v>3</v>
      </c>
      <c r="L21" s="20" t="s">
        <v>72</v>
      </c>
      <c r="XET21"/>
      <c r="XEU21"/>
      <c r="XEV21"/>
      <c r="XEW21"/>
      <c r="XEX21"/>
      <c r="XEY21"/>
      <c r="XEZ21"/>
      <c r="XFA21"/>
      <c r="XFB21"/>
      <c r="XFC21"/>
      <c r="XFD21"/>
    </row>
    <row r="22" s="1" customFormat="true" ht="71.1" customHeight="true" spans="1:16384">
      <c r="A22" s="9"/>
      <c r="B22" s="9"/>
      <c r="C22" s="9" t="s">
        <v>73</v>
      </c>
      <c r="D22" s="9">
        <v>5</v>
      </c>
      <c r="E22" s="9" t="s">
        <v>74</v>
      </c>
      <c r="F22" s="9">
        <v>1</v>
      </c>
      <c r="G22" s="20" t="s">
        <v>75</v>
      </c>
      <c r="H22" s="9" t="s">
        <v>20</v>
      </c>
      <c r="I22" s="9">
        <v>1</v>
      </c>
      <c r="J22" s="9">
        <v>1</v>
      </c>
      <c r="K22" s="12">
        <v>1</v>
      </c>
      <c r="L22" s="20" t="s">
        <v>76</v>
      </c>
      <c r="XET22"/>
      <c r="XEU22"/>
      <c r="XEV22"/>
      <c r="XEW22"/>
      <c r="XEX22"/>
      <c r="XEY22"/>
      <c r="XEZ22"/>
      <c r="XFA22"/>
      <c r="XFB22"/>
      <c r="XFC22"/>
      <c r="XFD22"/>
    </row>
    <row r="23" s="1" customFormat="true" ht="105" customHeight="true" spans="1:16384">
      <c r="A23" s="9"/>
      <c r="B23" s="9"/>
      <c r="C23" s="9"/>
      <c r="D23" s="9"/>
      <c r="E23" s="9" t="s">
        <v>77</v>
      </c>
      <c r="F23" s="9">
        <v>1</v>
      </c>
      <c r="G23" s="33" t="s">
        <v>78</v>
      </c>
      <c r="H23" s="9" t="s">
        <v>20</v>
      </c>
      <c r="I23" s="9">
        <v>1</v>
      </c>
      <c r="J23" s="9">
        <v>1</v>
      </c>
      <c r="K23" s="12">
        <v>1</v>
      </c>
      <c r="L23" s="20" t="s">
        <v>79</v>
      </c>
      <c r="XET23"/>
      <c r="XEU23"/>
      <c r="XEV23"/>
      <c r="XEW23"/>
      <c r="XEX23"/>
      <c r="XEY23"/>
      <c r="XEZ23"/>
      <c r="XFA23"/>
      <c r="XFB23"/>
      <c r="XFC23"/>
      <c r="XFD23"/>
    </row>
    <row r="24" s="1" customFormat="true" ht="56.25" spans="1:16384">
      <c r="A24" s="9"/>
      <c r="B24" s="9"/>
      <c r="C24" s="9"/>
      <c r="D24" s="9"/>
      <c r="E24" s="9"/>
      <c r="F24" s="9">
        <v>1</v>
      </c>
      <c r="G24" s="33" t="s">
        <v>80</v>
      </c>
      <c r="H24" s="9" t="s">
        <v>20</v>
      </c>
      <c r="I24" s="9">
        <v>1</v>
      </c>
      <c r="J24" s="9">
        <v>1</v>
      </c>
      <c r="K24" s="12">
        <v>1</v>
      </c>
      <c r="L24" s="20" t="s">
        <v>81</v>
      </c>
      <c r="XET24"/>
      <c r="XEU24"/>
      <c r="XEV24"/>
      <c r="XEW24"/>
      <c r="XEX24"/>
      <c r="XEY24"/>
      <c r="XEZ24"/>
      <c r="XFA24"/>
      <c r="XFB24"/>
      <c r="XFC24"/>
      <c r="XFD24"/>
    </row>
    <row r="25" s="1" customFormat="true" ht="53.1" customHeight="true" spans="1:16384">
      <c r="A25" s="9"/>
      <c r="B25" s="9"/>
      <c r="C25" s="9"/>
      <c r="D25" s="9"/>
      <c r="E25" s="9" t="s">
        <v>82</v>
      </c>
      <c r="F25" s="9">
        <v>1</v>
      </c>
      <c r="G25" s="33" t="s">
        <v>83</v>
      </c>
      <c r="H25" s="9" t="s">
        <v>20</v>
      </c>
      <c r="I25" s="9">
        <v>1</v>
      </c>
      <c r="J25" s="9">
        <v>1</v>
      </c>
      <c r="K25" s="12">
        <v>1</v>
      </c>
      <c r="L25" s="20" t="s">
        <v>84</v>
      </c>
      <c r="XET25"/>
      <c r="XEU25"/>
      <c r="XEV25"/>
      <c r="XEW25"/>
      <c r="XEX25"/>
      <c r="XEY25"/>
      <c r="XEZ25"/>
      <c r="XFA25"/>
      <c r="XFB25"/>
      <c r="XFC25"/>
      <c r="XFD25"/>
    </row>
    <row r="26" s="1" customFormat="true" ht="96.95" customHeight="true" spans="1:16384">
      <c r="A26" s="9"/>
      <c r="B26" s="9"/>
      <c r="C26" s="9"/>
      <c r="D26" s="9"/>
      <c r="E26" s="9" t="s">
        <v>85</v>
      </c>
      <c r="F26" s="9">
        <v>1</v>
      </c>
      <c r="G26" s="33" t="s">
        <v>86</v>
      </c>
      <c r="H26" s="9" t="s">
        <v>20</v>
      </c>
      <c r="I26" s="9">
        <v>1</v>
      </c>
      <c r="J26" s="9">
        <v>1</v>
      </c>
      <c r="K26" s="12">
        <v>1</v>
      </c>
      <c r="L26" s="20" t="s">
        <v>87</v>
      </c>
      <c r="XET26"/>
      <c r="XEU26"/>
      <c r="XEV26"/>
      <c r="XEW26"/>
      <c r="XEX26"/>
      <c r="XEY26"/>
      <c r="XEZ26"/>
      <c r="XFA26"/>
      <c r="XFB26"/>
      <c r="XFC26"/>
      <c r="XFD26"/>
    </row>
    <row r="27" s="1" customFormat="true" ht="66.95" customHeight="true" spans="1:16384">
      <c r="A27" s="9"/>
      <c r="B27" s="9"/>
      <c r="C27" s="9" t="s">
        <v>88</v>
      </c>
      <c r="D27" s="9">
        <v>5</v>
      </c>
      <c r="E27" s="9" t="s">
        <v>89</v>
      </c>
      <c r="F27" s="9">
        <v>3</v>
      </c>
      <c r="G27" s="20" t="s">
        <v>90</v>
      </c>
      <c r="H27" s="9" t="s">
        <v>20</v>
      </c>
      <c r="I27" s="9">
        <v>2</v>
      </c>
      <c r="J27" s="9">
        <v>2</v>
      </c>
      <c r="K27" s="12">
        <v>3</v>
      </c>
      <c r="L27" s="20" t="s">
        <v>91</v>
      </c>
      <c r="XET27"/>
      <c r="XEU27"/>
      <c r="XEV27"/>
      <c r="XEW27"/>
      <c r="XEX27"/>
      <c r="XEY27"/>
      <c r="XEZ27"/>
      <c r="XFA27"/>
      <c r="XFB27"/>
      <c r="XFC27"/>
      <c r="XFD27"/>
    </row>
    <row r="28" s="1" customFormat="true" ht="176.1" customHeight="true" spans="1:16384">
      <c r="A28" s="9"/>
      <c r="B28" s="9"/>
      <c r="C28" s="9"/>
      <c r="D28" s="9"/>
      <c r="E28" s="9" t="s">
        <v>92</v>
      </c>
      <c r="F28" s="9">
        <v>0</v>
      </c>
      <c r="G28" s="20" t="s">
        <v>93</v>
      </c>
      <c r="H28" s="9" t="s">
        <v>94</v>
      </c>
      <c r="I28" s="9">
        <v>1</v>
      </c>
      <c r="J28" s="9">
        <v>1</v>
      </c>
      <c r="K28" s="12">
        <v>0</v>
      </c>
      <c r="L28" s="20" t="s">
        <v>95</v>
      </c>
      <c r="XET28"/>
      <c r="XEU28"/>
      <c r="XEV28"/>
      <c r="XEW28"/>
      <c r="XEX28"/>
      <c r="XEY28"/>
      <c r="XEZ28"/>
      <c r="XFA28"/>
      <c r="XFB28"/>
      <c r="XFC28"/>
      <c r="XFD28"/>
    </row>
    <row r="29" s="1" customFormat="true" ht="62.1" customHeight="true" spans="1:16384">
      <c r="A29" s="9"/>
      <c r="B29" s="9"/>
      <c r="C29" s="9"/>
      <c r="D29" s="9"/>
      <c r="E29" s="9" t="s">
        <v>96</v>
      </c>
      <c r="F29" s="9">
        <v>2</v>
      </c>
      <c r="G29" s="20" t="s">
        <v>97</v>
      </c>
      <c r="H29" s="9" t="s">
        <v>20</v>
      </c>
      <c r="I29" s="9">
        <v>2</v>
      </c>
      <c r="J29" s="9">
        <v>2</v>
      </c>
      <c r="K29" s="12">
        <v>2</v>
      </c>
      <c r="L29" s="20" t="s">
        <v>98</v>
      </c>
      <c r="XET29"/>
      <c r="XEU29"/>
      <c r="XEV29"/>
      <c r="XEW29"/>
      <c r="XEX29"/>
      <c r="XEY29"/>
      <c r="XEZ29"/>
      <c r="XFA29"/>
      <c r="XFB29"/>
      <c r="XFC29"/>
      <c r="XFD29"/>
    </row>
    <row r="30" s="1" customFormat="true" ht="144" customHeight="true" spans="1:16384">
      <c r="A30" s="9"/>
      <c r="B30" s="9"/>
      <c r="C30" s="9" t="s">
        <v>99</v>
      </c>
      <c r="D30" s="12">
        <v>10</v>
      </c>
      <c r="E30" s="9" t="s">
        <v>100</v>
      </c>
      <c r="F30" s="9">
        <v>5</v>
      </c>
      <c r="G30" s="20" t="s">
        <v>101</v>
      </c>
      <c r="H30" s="9" t="s">
        <v>20</v>
      </c>
      <c r="I30" s="9">
        <v>5</v>
      </c>
      <c r="J30" s="9">
        <v>5</v>
      </c>
      <c r="K30" s="12">
        <v>5</v>
      </c>
      <c r="L30" s="46" t="s">
        <v>102</v>
      </c>
      <c r="XET30"/>
      <c r="XEU30"/>
      <c r="XEV30"/>
      <c r="XEW30"/>
      <c r="XEX30"/>
      <c r="XEY30"/>
      <c r="XEZ30"/>
      <c r="XFA30"/>
      <c r="XFB30"/>
      <c r="XFC30"/>
      <c r="XFD30"/>
    </row>
    <row r="31" s="1" customFormat="true" ht="129" customHeight="true" spans="1:16384">
      <c r="A31" s="9"/>
      <c r="B31" s="9"/>
      <c r="C31" s="9"/>
      <c r="D31" s="12"/>
      <c r="E31" s="9" t="s">
        <v>103</v>
      </c>
      <c r="F31" s="9">
        <v>5</v>
      </c>
      <c r="G31" s="20" t="s">
        <v>104</v>
      </c>
      <c r="H31" s="9" t="s">
        <v>20</v>
      </c>
      <c r="I31" s="9">
        <v>5</v>
      </c>
      <c r="J31" s="9">
        <v>5</v>
      </c>
      <c r="K31" s="12">
        <v>5</v>
      </c>
      <c r="L31" s="46" t="s">
        <v>105</v>
      </c>
      <c r="XET31"/>
      <c r="XEU31"/>
      <c r="XEV31"/>
      <c r="XEW31"/>
      <c r="XEX31"/>
      <c r="XEY31"/>
      <c r="XEZ31"/>
      <c r="XFA31"/>
      <c r="XFB31"/>
      <c r="XFC31"/>
      <c r="XFD31"/>
    </row>
    <row r="32" s="1" customFormat="true" ht="44.1" customHeight="true" spans="1:16384">
      <c r="A32" s="13" t="s">
        <v>106</v>
      </c>
      <c r="B32" s="12">
        <v>100</v>
      </c>
      <c r="C32" s="13" t="s">
        <v>20</v>
      </c>
      <c r="D32" s="14">
        <v>100</v>
      </c>
      <c r="E32" s="34" t="s">
        <v>20</v>
      </c>
      <c r="F32" s="24">
        <f t="shared" ref="F32:K32" si="1">SUM(F6:F31)</f>
        <v>100</v>
      </c>
      <c r="G32" s="22" t="s">
        <v>20</v>
      </c>
      <c r="H32" s="24"/>
      <c r="I32" s="9">
        <v>100</v>
      </c>
      <c r="J32" s="47">
        <f t="shared" si="1"/>
        <v>108.5</v>
      </c>
      <c r="K32" s="47">
        <f t="shared" si="1"/>
        <v>87.88</v>
      </c>
      <c r="L32" s="9" t="s">
        <v>20</v>
      </c>
      <c r="M32" s="1">
        <f>J32-K32</f>
        <v>20.62</v>
      </c>
      <c r="XET32"/>
      <c r="XEU32"/>
      <c r="XEV32"/>
      <c r="XEW32"/>
      <c r="XEX32"/>
      <c r="XEY32"/>
      <c r="XEZ32"/>
      <c r="XFA32"/>
      <c r="XFB32"/>
      <c r="XFC32"/>
      <c r="XFD32"/>
    </row>
    <row r="33" s="1" customFormat="true" ht="44.1" customHeight="true" spans="1:16384">
      <c r="A33" s="15" t="s">
        <v>107</v>
      </c>
      <c r="B33" s="16"/>
      <c r="C33" s="16"/>
      <c r="D33" s="17"/>
      <c r="E33" s="35"/>
      <c r="F33" s="9">
        <v>100</v>
      </c>
      <c r="G33" s="22" t="s">
        <v>108</v>
      </c>
      <c r="H33" s="24"/>
      <c r="I33" s="9" t="s">
        <v>20</v>
      </c>
      <c r="J33" s="9" t="s">
        <v>20</v>
      </c>
      <c r="K33" s="12">
        <f>K32</f>
        <v>87.88</v>
      </c>
      <c r="L33" s="9" t="s">
        <v>20</v>
      </c>
      <c r="XET33"/>
      <c r="XEU33"/>
      <c r="XEV33"/>
      <c r="XEW33"/>
      <c r="XEX33"/>
      <c r="XEY33"/>
      <c r="XEZ33"/>
      <c r="XFA33"/>
      <c r="XFB33"/>
      <c r="XFC33"/>
      <c r="XFD33"/>
    </row>
    <row r="34" s="1" customFormat="true" ht="44.1" customHeight="true" spans="1:16384">
      <c r="A34" s="18"/>
      <c r="B34" s="19"/>
      <c r="C34" s="19"/>
      <c r="D34" s="19"/>
      <c r="E34" s="36"/>
      <c r="F34" s="9">
        <v>80</v>
      </c>
      <c r="G34" s="22" t="s">
        <v>109</v>
      </c>
      <c r="H34" s="24"/>
      <c r="I34" s="9" t="s">
        <v>20</v>
      </c>
      <c r="J34" s="9" t="s">
        <v>20</v>
      </c>
      <c r="K34" s="48">
        <f>K33*0.8</f>
        <v>70.304</v>
      </c>
      <c r="L34" s="9" t="s">
        <v>20</v>
      </c>
      <c r="XET34"/>
      <c r="XEU34"/>
      <c r="XEV34"/>
      <c r="XEW34"/>
      <c r="XEX34"/>
      <c r="XEY34"/>
      <c r="XEZ34"/>
      <c r="XFA34"/>
      <c r="XFB34"/>
      <c r="XFC34"/>
      <c r="XFD34"/>
    </row>
    <row r="35" s="1" customFormat="true" ht="101.1" customHeight="true" spans="1:16384">
      <c r="A35" s="8" t="s">
        <v>110</v>
      </c>
      <c r="B35" s="9" t="s">
        <v>111</v>
      </c>
      <c r="C35" s="20" t="s">
        <v>112</v>
      </c>
      <c r="D35" s="20"/>
      <c r="E35" s="9">
        <v>4</v>
      </c>
      <c r="F35" s="37" t="s">
        <v>113</v>
      </c>
      <c r="G35" s="38"/>
      <c r="H35" s="39"/>
      <c r="I35" s="9" t="s">
        <v>20</v>
      </c>
      <c r="J35" s="12" t="s">
        <v>20</v>
      </c>
      <c r="K35" s="12">
        <v>2</v>
      </c>
      <c r="L35" s="44" t="s">
        <v>114</v>
      </c>
      <c r="XET35"/>
      <c r="XEU35"/>
      <c r="XEV35"/>
      <c r="XEW35"/>
      <c r="XEX35"/>
      <c r="XEY35"/>
      <c r="XEZ35"/>
      <c r="XFA35"/>
      <c r="XFB35"/>
      <c r="XFC35"/>
      <c r="XFD35"/>
    </row>
    <row r="36" s="1" customFormat="true" ht="87" customHeight="true" spans="1:16384">
      <c r="A36" s="10"/>
      <c r="B36" s="8" t="s">
        <v>115</v>
      </c>
      <c r="C36" s="20" t="s">
        <v>116</v>
      </c>
      <c r="D36" s="20"/>
      <c r="E36" s="9">
        <v>6</v>
      </c>
      <c r="F36" s="37" t="s">
        <v>117</v>
      </c>
      <c r="G36" s="38"/>
      <c r="H36" s="39"/>
      <c r="I36" s="9" t="s">
        <v>20</v>
      </c>
      <c r="J36" s="12" t="s">
        <v>20</v>
      </c>
      <c r="K36" s="12">
        <v>2</v>
      </c>
      <c r="L36" s="44" t="s">
        <v>118</v>
      </c>
      <c r="XET36"/>
      <c r="XEU36"/>
      <c r="XEV36"/>
      <c r="XEW36"/>
      <c r="XEX36"/>
      <c r="XEY36"/>
      <c r="XEZ36"/>
      <c r="XFA36"/>
      <c r="XFB36"/>
      <c r="XFC36"/>
      <c r="XFD36"/>
    </row>
    <row r="37" s="1" customFormat="true" ht="81" customHeight="true" spans="1:16384">
      <c r="A37" s="10"/>
      <c r="B37" s="10"/>
      <c r="C37" s="21" t="s">
        <v>119</v>
      </c>
      <c r="D37" s="21"/>
      <c r="E37" s="9">
        <v>4</v>
      </c>
      <c r="F37" s="37" t="s">
        <v>120</v>
      </c>
      <c r="G37" s="38"/>
      <c r="H37" s="39"/>
      <c r="I37" s="9" t="s">
        <v>20</v>
      </c>
      <c r="J37" s="12" t="s">
        <v>20</v>
      </c>
      <c r="K37" s="12">
        <v>4</v>
      </c>
      <c r="L37" s="44" t="s">
        <v>121</v>
      </c>
      <c r="XET37"/>
      <c r="XEU37"/>
      <c r="XEV37"/>
      <c r="XEW37"/>
      <c r="XEX37"/>
      <c r="XEY37"/>
      <c r="XEZ37"/>
      <c r="XFA37"/>
      <c r="XFB37"/>
      <c r="XFC37"/>
      <c r="XFD37"/>
    </row>
    <row r="38" s="1" customFormat="true" ht="120" customHeight="true" spans="1:16384">
      <c r="A38" s="11"/>
      <c r="B38" s="11"/>
      <c r="C38" s="21" t="s">
        <v>122</v>
      </c>
      <c r="D38" s="21"/>
      <c r="E38" s="9">
        <v>6</v>
      </c>
      <c r="F38" s="37" t="s">
        <v>123</v>
      </c>
      <c r="G38" s="38"/>
      <c r="H38" s="39"/>
      <c r="I38" s="9" t="s">
        <v>20</v>
      </c>
      <c r="J38" s="12" t="s">
        <v>20</v>
      </c>
      <c r="K38" s="12">
        <v>3</v>
      </c>
      <c r="L38" s="44" t="s">
        <v>124</v>
      </c>
      <c r="XET38"/>
      <c r="XEU38"/>
      <c r="XEV38"/>
      <c r="XEW38"/>
      <c r="XEX38"/>
      <c r="XEY38"/>
      <c r="XEZ38"/>
      <c r="XFA38"/>
      <c r="XFB38"/>
      <c r="XFC38"/>
      <c r="XFD38"/>
    </row>
    <row r="39" s="1" customFormat="true" ht="44.1" customHeight="true" spans="1:16384">
      <c r="A39" s="22" t="s">
        <v>125</v>
      </c>
      <c r="B39" s="23"/>
      <c r="C39" s="23"/>
      <c r="D39" s="24"/>
      <c r="E39" s="9">
        <v>20</v>
      </c>
      <c r="F39" s="22" t="s">
        <v>126</v>
      </c>
      <c r="G39" s="23"/>
      <c r="H39" s="24"/>
      <c r="I39" s="9" t="s">
        <v>20</v>
      </c>
      <c r="J39" s="12" t="s">
        <v>20</v>
      </c>
      <c r="K39" s="12">
        <f>K35+K36+K37+K38</f>
        <v>11</v>
      </c>
      <c r="L39" s="13" t="s">
        <v>20</v>
      </c>
      <c r="XET39"/>
      <c r="XEU39"/>
      <c r="XEV39"/>
      <c r="XEW39"/>
      <c r="XEX39"/>
      <c r="XEY39"/>
      <c r="XEZ39"/>
      <c r="XFA39"/>
      <c r="XFB39"/>
      <c r="XFC39"/>
      <c r="XFD39"/>
    </row>
    <row r="40" s="1" customFormat="true" ht="44.1" customHeight="true" spans="1:16384">
      <c r="A40" s="8" t="s">
        <v>127</v>
      </c>
      <c r="B40" s="22" t="s">
        <v>128</v>
      </c>
      <c r="C40" s="23"/>
      <c r="D40" s="23"/>
      <c r="E40" s="23"/>
      <c r="F40" s="23"/>
      <c r="G40" s="23"/>
      <c r="H40" s="23"/>
      <c r="I40" s="23"/>
      <c r="J40" s="24"/>
      <c r="K40" s="48">
        <f>K34+K39</f>
        <v>81.304</v>
      </c>
      <c r="L40" s="13" t="s">
        <v>20</v>
      </c>
      <c r="XET40"/>
      <c r="XEU40"/>
      <c r="XEV40"/>
      <c r="XEW40"/>
      <c r="XEX40"/>
      <c r="XEY40"/>
      <c r="XEZ40"/>
      <c r="XFA40"/>
      <c r="XFB40"/>
      <c r="XFC40"/>
      <c r="XFD40"/>
    </row>
    <row r="41" s="1" customFormat="true" ht="44.1" customHeight="true" spans="1:16384">
      <c r="A41" s="11"/>
      <c r="B41" s="22" t="s">
        <v>129</v>
      </c>
      <c r="C41" s="23"/>
      <c r="D41" s="23"/>
      <c r="E41" s="23"/>
      <c r="F41" s="23"/>
      <c r="G41" s="23"/>
      <c r="H41" s="23"/>
      <c r="I41" s="23"/>
      <c r="J41" s="23"/>
      <c r="K41" s="23"/>
      <c r="L41" s="24"/>
      <c r="XET41"/>
      <c r="XEU41"/>
      <c r="XEV41"/>
      <c r="XEW41"/>
      <c r="XEX41"/>
      <c r="XEY41"/>
      <c r="XEZ41"/>
      <c r="XFA41"/>
      <c r="XFB41"/>
      <c r="XFC41"/>
      <c r="XFD41"/>
    </row>
    <row r="42" s="1" customFormat="true" ht="24.95" customHeight="true" spans="1:16384">
      <c r="A42" s="25" t="s">
        <v>130</v>
      </c>
      <c r="B42" s="26"/>
      <c r="C42" s="26"/>
      <c r="D42" s="26"/>
      <c r="E42" s="26"/>
      <c r="F42" s="26"/>
      <c r="G42" s="26"/>
      <c r="H42" s="26"/>
      <c r="I42" s="26"/>
      <c r="J42" s="26"/>
      <c r="K42" s="49"/>
      <c r="L42" s="50"/>
      <c r="XET42"/>
      <c r="XEU42"/>
      <c r="XEV42"/>
      <c r="XEW42"/>
      <c r="XEX42"/>
      <c r="XEY42"/>
      <c r="XEZ42"/>
      <c r="XFA42"/>
      <c r="XFB42"/>
      <c r="XFC42"/>
      <c r="XFD42"/>
    </row>
    <row r="43" s="1" customFormat="true" ht="290.1" customHeight="true" spans="1:16384">
      <c r="A43" s="27" t="s">
        <v>131</v>
      </c>
      <c r="B43" s="28"/>
      <c r="C43" s="28"/>
      <c r="D43" s="28"/>
      <c r="E43" s="28"/>
      <c r="F43" s="28"/>
      <c r="G43" s="28"/>
      <c r="H43" s="40" t="s">
        <v>132</v>
      </c>
      <c r="I43" s="51"/>
      <c r="J43" s="51"/>
      <c r="K43" s="52"/>
      <c r="L43" s="51"/>
      <c r="XET43"/>
      <c r="XEU43"/>
      <c r="XEV43"/>
      <c r="XEW43"/>
      <c r="XEX43"/>
      <c r="XEY43"/>
      <c r="XEZ43"/>
      <c r="XFA43"/>
      <c r="XFB43"/>
      <c r="XFC43"/>
      <c r="XFD43"/>
    </row>
    <row r="44" s="1" customFormat="true" ht="13.5" spans="1:11">
      <c r="A44" s="2"/>
      <c r="B44" s="2"/>
      <c r="C44" s="2"/>
      <c r="D44" s="2"/>
      <c r="E44" s="2"/>
      <c r="F44" s="2"/>
      <c r="G44" s="2"/>
      <c r="H44" s="3"/>
      <c r="I44" s="3"/>
      <c r="K44" s="4"/>
    </row>
    <row r="45" s="1" customFormat="true" ht="13.5" spans="1:11">
      <c r="A45" s="2"/>
      <c r="B45" s="2"/>
      <c r="C45" s="2"/>
      <c r="D45" s="2"/>
      <c r="E45" s="2"/>
      <c r="F45" s="2"/>
      <c r="G45" s="2"/>
      <c r="H45" s="3"/>
      <c r="I45" s="3"/>
      <c r="K45" s="4"/>
    </row>
  </sheetData>
  <mergeCells count="60">
    <mergeCell ref="A1:L1"/>
    <mergeCell ref="A2:L2"/>
    <mergeCell ref="A3:F3"/>
    <mergeCell ref="I3:J3"/>
    <mergeCell ref="K3:L3"/>
    <mergeCell ref="A4:B4"/>
    <mergeCell ref="C4:D4"/>
    <mergeCell ref="E4:F4"/>
    <mergeCell ref="G32:H32"/>
    <mergeCell ref="G33:H33"/>
    <mergeCell ref="G34:H34"/>
    <mergeCell ref="C35:D35"/>
    <mergeCell ref="F35:H35"/>
    <mergeCell ref="C36:D36"/>
    <mergeCell ref="F36:H36"/>
    <mergeCell ref="C37:D37"/>
    <mergeCell ref="F37:H37"/>
    <mergeCell ref="C38:D38"/>
    <mergeCell ref="F38:H38"/>
    <mergeCell ref="A39:D39"/>
    <mergeCell ref="F39:H39"/>
    <mergeCell ref="B40:J40"/>
    <mergeCell ref="B41:L41"/>
    <mergeCell ref="A42:L42"/>
    <mergeCell ref="A43:G43"/>
    <mergeCell ref="H43:L43"/>
    <mergeCell ref="A6:A9"/>
    <mergeCell ref="A10:A31"/>
    <mergeCell ref="A35:A38"/>
    <mergeCell ref="A40:A41"/>
    <mergeCell ref="B6:B9"/>
    <mergeCell ref="B10:B31"/>
    <mergeCell ref="B36:B38"/>
    <mergeCell ref="C6:C7"/>
    <mergeCell ref="C8:C9"/>
    <mergeCell ref="C10:C12"/>
    <mergeCell ref="C13:C16"/>
    <mergeCell ref="C17:C18"/>
    <mergeCell ref="C19:C21"/>
    <mergeCell ref="C22:C26"/>
    <mergeCell ref="C27:C29"/>
    <mergeCell ref="C30:C31"/>
    <mergeCell ref="D6:D7"/>
    <mergeCell ref="D8:D9"/>
    <mergeCell ref="D10:D12"/>
    <mergeCell ref="D13:D16"/>
    <mergeCell ref="D17:D18"/>
    <mergeCell ref="D19:D21"/>
    <mergeCell ref="D22:D26"/>
    <mergeCell ref="D27:D29"/>
    <mergeCell ref="D30:D31"/>
    <mergeCell ref="E23:E24"/>
    <mergeCell ref="G3:G5"/>
    <mergeCell ref="H3:H5"/>
    <mergeCell ref="H8:H9"/>
    <mergeCell ref="I4:I5"/>
    <mergeCell ref="J4:J5"/>
    <mergeCell ref="K4:K5"/>
    <mergeCell ref="L4:L5"/>
    <mergeCell ref="A33:E34"/>
  </mergeCells>
  <printOptions horizontalCentered="true"/>
  <pageMargins left="0.748031496062992" right="0.748031496062992" top="0.984251968503937" bottom="0.984251968503937" header="0.511811023622047" footer="0.511811023622047"/>
  <pageSetup paperSize="9" scale="59" fitToHeight="0" orientation="landscape"/>
  <headerFooter>
    <oddFooter>&amp;C第 &amp;P 页，共 &amp;N 页</oddFooter>
  </headerFooter>
  <rowBreaks count="1" manualBreakCount="1">
    <brk id="35"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hyy</dc:creator>
  <cp:lastModifiedBy>xzsj</cp:lastModifiedBy>
  <dcterms:created xsi:type="dcterms:W3CDTF">2024-08-07T14:42:00Z</dcterms:created>
  <cp:lastPrinted>2025-09-25T01:29:00Z</cp:lastPrinted>
  <dcterms:modified xsi:type="dcterms:W3CDTF">2025-11-05T12:46:30Z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2F093B3FF8714BB59204909CB6CDCB44_13</vt:lpwstr>
  </property>
  <property fmtid="{D5CDD505-2E9C-101B-9397-08002B2CF9AE}" pid="3" name="KSOProductBuildVer">
    <vt:lpwstr>2052-11.8.2.10125</vt:lpwstr>
  </property>
</Properties>
</file>