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8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<sst xmlns="http://schemas.openxmlformats.org/spreadsheetml/2006/main" count="247" uniqueCount="152">
  <si>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</si>
  <si>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</si>
  <si>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</si>
  <si>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</si>
  <si>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</si>
  <si>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</si>
  <si>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</si>
  <si>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</si>
  <si>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</si>
  <si>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</si>
  <si>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</si>
  <si>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</si>
  <si>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</si>
  <si>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</si>
  <si>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</si>
  <si>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</si>
  <si>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</si>
  <si>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</si>
  <si>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</si>
  <si>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</si>
  <si>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</si>
  <si>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</si>
  <si>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</si>
  <si>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</si>
  <si>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</si>
  <si>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</si>
  <si>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</si>
  <si>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</si>
  <si>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</si>
  <si>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</si>
  <si>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</si>
  <si>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</si>
  <si>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</si>
  <si>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</si>
  <si>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组织事务</t>
  </si>
  <si>
    <t>行政运行</t>
  </si>
  <si>
    <t>机关服务</t>
  </si>
  <si>
    <t>事业运行</t>
  </si>
  <si>
    <t>其他组织事务支出</t>
  </si>
  <si>
    <t>财政对基本养老保险基金的补助</t>
  </si>
  <si>
    <t>财政对失业保险基金的补助</t>
  </si>
  <si>
    <t>财政对工伤保险基金的补助</t>
  </si>
  <si>
    <t>财政对生育保险基金的补助</t>
  </si>
  <si>
    <t>财政对基本医疗保险基金的补助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</si>
  <si>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</si>
  <si>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</si>
  <si>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</si>
  <si>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</si>
  <si>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</si>
  <si>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</si>
  <si>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机关工资福利支出</t>
  </si>
  <si>
    <t>工资福利支出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</si>
  <si>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</si>
  <si>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</si>
  <si>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</si>
  <si>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</si>
  <si>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</si>
  <si>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</si>
  <si>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</si>
  <si>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其他工资福利支出</t>
  </si>
  <si>
    <t>30113</t>
  </si>
  <si>
    <t>住房公积金</t>
  </si>
  <si>
    <t>30111</t>
  </si>
  <si>
    <t>公务员医疗补助缴费</t>
  </si>
  <si>
    <t>30199</t>
  </si>
  <si>
    <t>社会保障缴费</t>
  </si>
  <si>
    <t>30108</t>
  </si>
  <si>
    <t>财政对基本养老保险缴费</t>
  </si>
  <si>
    <t>30112</t>
  </si>
  <si>
    <t>机关商品和服务支出</t>
  </si>
  <si>
    <t>302</t>
  </si>
  <si>
    <t>商品和服务支出</t>
  </si>
  <si>
    <t>办公经费</t>
  </si>
  <si>
    <t>30201</t>
  </si>
  <si>
    <t>办公费</t>
  </si>
  <si>
    <t>30202</t>
  </si>
  <si>
    <t>印刷费</t>
  </si>
  <si>
    <t>30205</t>
  </si>
  <si>
    <t>水电费</t>
  </si>
  <si>
    <t>30207</t>
  </si>
  <si>
    <t>邮电费</t>
  </si>
  <si>
    <t>30208</t>
  </si>
  <si>
    <t>取暖费</t>
  </si>
  <si>
    <t>30211</t>
  </si>
  <si>
    <t>差旅费</t>
  </si>
  <si>
    <t>30228</t>
  </si>
  <si>
    <t>工会经费</t>
  </si>
  <si>
    <t>30229</t>
  </si>
  <si>
    <t>福利费</t>
  </si>
  <si>
    <t>公务接待费</t>
  </si>
  <si>
    <t>30217</t>
  </si>
  <si>
    <t>公务用车运行维护费</t>
  </si>
  <si>
    <t>30231</t>
  </si>
  <si>
    <t>维修（护）费</t>
  </si>
  <si>
    <t>30213</t>
  </si>
  <si>
    <t>其他商品和服务支出</t>
  </si>
  <si>
    <t>30299</t>
  </si>
  <si>
    <t>对个人和家庭的补助</t>
  </si>
  <si>
    <t>303</t>
  </si>
  <si>
    <t>对个人和家庭补助支出</t>
  </si>
  <si>
    <t>其他对个人和家庭补助</t>
  </si>
  <si>
    <t>30399</t>
  </si>
  <si>
    <t>其他对个人和家庭补助支出</t>
  </si>
  <si>
    <t>一般公共预算“三公”经费支出表</t>
  </si>
  <si>
    <t xml:space="preserve"> 2018年预算数</t>
  </si>
  <si>
    <t xml:space="preserve"> 2018年预算执行数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</si>
  <si>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</si>
  <si>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</si>
  <si>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</si>
  <si>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</si>
  <si>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</si>
  <si>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</si>
  <si>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</si>
  <si>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</si>
  <si>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</si>
  <si>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</si>
  <si>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</si>
  <si>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</si>
  <si>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</si>
  <si>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</si>
  <si>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</si>
  <si>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</si>
  <si>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</si>
  <si>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</si>
  <si>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</si>
  <si>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</si>
  <si>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</si>
  <si>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</si>
  <si>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</si>
  <si>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</si>
  <si>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</si>
  <si>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</si>
  <si>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</si>
  <si>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</si>
  <si>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</si>
  <si>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</si>
  <si>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</si>
  <si>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</si>
  <si>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</si>
  <si>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</si>
  <si>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</si>
  <si>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</si>
  <si>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</si>
  <si>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</si>
  <si>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</si>
  <si>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行政运行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</si>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</sst>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3" fillId="3" borderId="0" applyNumberFormat="0" applyBorder="0" applyAlignment="0" applyProtection="0"/>
    <xf numFmtId="0" fontId="24" fillId="4" borderId="1" applyNumberFormat="0" applyAlignment="0" applyProtection="0"/>
    <xf numFmtId="41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34" fillId="13" borderId="0" applyNumberFormat="0" applyBorder="0" applyAlignment="0" applyProtection="0"/>
    <xf numFmtId="0" fontId="20" fillId="0" borderId="5" applyNumberFormat="0" applyFill="0" applyAlignment="0" applyProtection="0"/>
    <xf numFmtId="0" fontId="34" fillId="14" borderId="0" applyNumberFormat="0" applyBorder="0" applyAlignment="0" applyProtection="0"/>
    <xf numFmtId="0" fontId="32" fillId="15" borderId="6" applyNumberFormat="0" applyAlignment="0" applyProtection="0"/>
    <xf numFmtId="0" fontId="0" fillId="16" borderId="0" applyNumberFormat="0" applyBorder="0" applyAlignment="0" applyProtection="0"/>
    <xf numFmtId="0" fontId="19" fillId="15" borderId="1" applyNumberFormat="0" applyAlignment="0" applyProtection="0"/>
    <xf numFmtId="0" fontId="25" fillId="17" borderId="7" applyNumberFormat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29" fillId="0" borderId="8" applyNumberFormat="0" applyFill="0" applyAlignment="0" applyProtection="0"/>
    <xf numFmtId="0" fontId="7" fillId="0" borderId="9" applyNumberFormat="0" applyFill="0" applyAlignment="0" applyProtection="0"/>
    <xf numFmtId="0" fontId="0" fillId="20" borderId="0" applyNumberFormat="0" applyBorder="0" applyAlignment="0" applyProtection="0"/>
    <xf numFmtId="0" fontId="21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0" fillId="35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0" fillId="6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0" fillId="21" borderId="0" applyNumberFormat="0" applyBorder="0" applyAlignment="0" applyProtection="0"/>
    <xf numFmtId="0" fontId="34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26" fillId="4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26" fillId="10" borderId="0" applyNumberFormat="0" applyBorder="0" applyAlignment="0" applyProtection="0"/>
    <xf numFmtId="0" fontId="26" fillId="44" borderId="0" applyNumberFormat="0" applyBorder="0" applyAlignment="0" applyProtection="0"/>
    <xf numFmtId="0" fontId="26" fillId="2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22.375" style="0" customWidth="1"/>
    <col min="2" max="2" width="13.75390625" style="0" customWidth="1"/>
    <col min="3" max="3" width="14.125" style="0" customWidth="1"/>
    <col min="4" max="4" width="11.625" style="0" customWidth="1"/>
    <col min="5" max="5" width="14.25390625" style="0" customWidth="1"/>
    <col min="6" max="6" width="12.5039062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6"/>
      <c r="D2" s="56"/>
      <c r="E2" s="57" t="s">
        <v>2</v>
      </c>
      <c r="F2" s="57"/>
    </row>
    <row r="3" spans="1:6" ht="29.25" customHeight="1">
      <c r="A3" s="19" t="s">
        <v>3</v>
      </c>
      <c r="B3" s="19"/>
      <c r="C3" s="19" t="s">
        <v>4</v>
      </c>
      <c r="D3" s="19"/>
      <c r="E3" s="19"/>
      <c r="F3" s="19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58" t="s">
        <v>8</v>
      </c>
      <c r="F4" s="58" t="s">
        <v>9</v>
      </c>
    </row>
    <row r="5" spans="1:6" ht="33.75" customHeight="1">
      <c r="A5" s="20" t="s">
        <v>10</v>
      </c>
      <c r="B5" s="5">
        <v>2471.36</v>
      </c>
      <c r="C5" s="5" t="s">
        <v>11</v>
      </c>
      <c r="D5" s="5"/>
      <c r="E5" s="5"/>
      <c r="F5" s="5"/>
    </row>
    <row r="6" spans="1:6" ht="33.75" customHeight="1">
      <c r="A6" s="59" t="s">
        <v>12</v>
      </c>
      <c r="B6" s="60">
        <v>2471.36</v>
      </c>
      <c r="C6" s="59" t="s">
        <v>13</v>
      </c>
      <c r="D6" s="5">
        <v>2471.36</v>
      </c>
      <c r="E6" s="5">
        <v>2471.36</v>
      </c>
      <c r="F6" s="5"/>
    </row>
    <row r="7" spans="1:6" ht="33.75" customHeight="1">
      <c r="A7" s="59" t="s">
        <v>14</v>
      </c>
      <c r="B7" s="60"/>
      <c r="C7" s="59" t="s">
        <v>15</v>
      </c>
      <c r="D7" s="5"/>
      <c r="E7" s="5"/>
      <c r="F7" s="5"/>
    </row>
    <row r="8" spans="1:6" ht="33.75" customHeight="1">
      <c r="A8" s="59"/>
      <c r="B8" s="60"/>
      <c r="C8" s="59" t="s">
        <v>16</v>
      </c>
      <c r="D8" s="5"/>
      <c r="E8" s="5"/>
      <c r="F8" s="5"/>
    </row>
    <row r="9" spans="1:6" ht="33.75" customHeight="1">
      <c r="A9" s="59" t="s">
        <v>17</v>
      </c>
      <c r="B9" s="60"/>
      <c r="C9" s="59" t="s">
        <v>18</v>
      </c>
      <c r="D9" s="5"/>
      <c r="E9" s="5"/>
      <c r="F9" s="5"/>
    </row>
    <row r="10" spans="1:6" ht="33.75" customHeight="1">
      <c r="A10" s="59" t="s">
        <v>12</v>
      </c>
      <c r="B10" s="60"/>
      <c r="C10" s="59" t="s">
        <v>19</v>
      </c>
      <c r="D10" s="5"/>
      <c r="E10" s="5"/>
      <c r="F10" s="5"/>
    </row>
    <row r="11" spans="1:6" ht="33.75" customHeight="1">
      <c r="A11" s="59" t="s">
        <v>14</v>
      </c>
      <c r="B11" s="60"/>
      <c r="C11" s="59" t="s">
        <v>19</v>
      </c>
      <c r="D11" s="5"/>
      <c r="E11" s="5"/>
      <c r="F11" s="5"/>
    </row>
    <row r="12" spans="1:6" ht="33.75" customHeight="1">
      <c r="A12" s="60"/>
      <c r="B12" s="60"/>
      <c r="C12" s="59"/>
      <c r="D12" s="5"/>
      <c r="E12" s="5"/>
      <c r="F12" s="5"/>
    </row>
    <row r="13" spans="1:6" ht="33.75" customHeight="1">
      <c r="A13" s="60"/>
      <c r="B13" s="60"/>
      <c r="C13" s="59" t="s">
        <v>20</v>
      </c>
      <c r="D13" s="5"/>
      <c r="E13" s="5"/>
      <c r="F13" s="5"/>
    </row>
    <row r="14" spans="1:6" ht="33.75" customHeight="1">
      <c r="A14" s="60"/>
      <c r="B14" s="60"/>
      <c r="C14" s="60"/>
      <c r="D14" s="5"/>
      <c r="E14" s="5"/>
      <c r="F14" s="5"/>
    </row>
    <row r="15" spans="1:6" ht="33.75" customHeight="1">
      <c r="A15" s="60" t="s">
        <v>21</v>
      </c>
      <c r="B15" s="60">
        <v>2471.36</v>
      </c>
      <c r="C15" s="60" t="s">
        <v>22</v>
      </c>
      <c r="D15" s="60">
        <v>2471.36</v>
      </c>
      <c r="E15" s="60">
        <v>2471.36</v>
      </c>
      <c r="F15" s="5"/>
    </row>
    <row r="16" ht="24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5" sqref="D5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50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201</v>
      </c>
      <c r="B5" s="5" t="s">
        <v>33</v>
      </c>
      <c r="C5" s="5">
        <v>2471.36</v>
      </c>
      <c r="D5" s="5">
        <v>1564.53</v>
      </c>
      <c r="E5" s="5">
        <v>906.83</v>
      </c>
      <c r="F5" s="5"/>
    </row>
    <row r="6" spans="1:6" ht="45" customHeight="1">
      <c r="A6" s="5">
        <v>20132</v>
      </c>
      <c r="B6" s="5" t="s">
        <v>34</v>
      </c>
      <c r="C6" s="5">
        <f>SUM(C7:C10)</f>
        <v>2187.68</v>
      </c>
      <c r="D6" s="5">
        <v>1280.85</v>
      </c>
      <c r="E6" s="5">
        <v>906.83</v>
      </c>
      <c r="F6" s="5"/>
    </row>
    <row r="7" spans="1:6" ht="45" customHeight="1">
      <c r="A7" s="5">
        <v>2013201</v>
      </c>
      <c r="B7" s="5" t="s">
        <v>35</v>
      </c>
      <c r="C7" s="5">
        <f aca="true" t="shared" si="0" ref="C7:C10">SUM(D7:E7)</f>
        <v>1248.44</v>
      </c>
      <c r="D7" s="5">
        <v>1138.89</v>
      </c>
      <c r="E7" s="5">
        <v>109.55</v>
      </c>
      <c r="F7" s="5"/>
    </row>
    <row r="8" spans="1:6" ht="45" customHeight="1">
      <c r="A8" s="5">
        <v>2013203</v>
      </c>
      <c r="B8" s="5" t="s">
        <v>36</v>
      </c>
      <c r="C8" s="5">
        <f t="shared" si="0"/>
        <v>376.32</v>
      </c>
      <c r="D8" s="5">
        <v>130.12</v>
      </c>
      <c r="E8" s="5">
        <v>246.2</v>
      </c>
      <c r="F8" s="5"/>
    </row>
    <row r="9" spans="1:6" ht="45" customHeight="1">
      <c r="A9" s="5">
        <v>2013250</v>
      </c>
      <c r="B9" s="5" t="s">
        <v>37</v>
      </c>
      <c r="C9" s="5">
        <f t="shared" si="0"/>
        <v>365.96</v>
      </c>
      <c r="D9" s="5">
        <v>11.84</v>
      </c>
      <c r="E9" s="5">
        <v>354.12</v>
      </c>
      <c r="F9" s="5"/>
    </row>
    <row r="10" spans="1:6" ht="45" customHeight="1">
      <c r="A10" s="5">
        <v>2013299</v>
      </c>
      <c r="B10" s="5" t="s">
        <v>38</v>
      </c>
      <c r="C10" s="5">
        <f t="shared" si="0"/>
        <v>196.96</v>
      </c>
      <c r="D10" s="5"/>
      <c r="E10" s="5">
        <v>196.96</v>
      </c>
      <c r="F10" s="5"/>
    </row>
    <row r="11" spans="1:6" ht="45" customHeight="1">
      <c r="A11" s="5">
        <v>2082601</v>
      </c>
      <c r="B11" s="5" t="s">
        <v>39</v>
      </c>
      <c r="C11" s="5">
        <v>179.58</v>
      </c>
      <c r="D11" s="5">
        <v>179.58</v>
      </c>
      <c r="E11" s="5"/>
      <c r="F11" s="5"/>
    </row>
    <row r="12" spans="1:6" ht="45" customHeight="1">
      <c r="A12" s="5">
        <v>2082701</v>
      </c>
      <c r="B12" s="51" t="s">
        <v>40</v>
      </c>
      <c r="C12" s="51">
        <v>0.37</v>
      </c>
      <c r="D12" s="51">
        <v>0.37</v>
      </c>
      <c r="E12" s="51"/>
      <c r="F12" s="51"/>
    </row>
    <row r="13" spans="1:6" ht="45" customHeight="1">
      <c r="A13" s="5">
        <v>2082702</v>
      </c>
      <c r="B13" s="51" t="s">
        <v>41</v>
      </c>
      <c r="C13" s="51">
        <v>0.91</v>
      </c>
      <c r="D13" s="51">
        <v>0.91</v>
      </c>
      <c r="E13" s="51"/>
      <c r="F13" s="51"/>
    </row>
    <row r="14" spans="1:6" ht="45" customHeight="1">
      <c r="A14" s="5">
        <v>2082703</v>
      </c>
      <c r="B14" s="51" t="s">
        <v>42</v>
      </c>
      <c r="C14" s="51">
        <v>6.29</v>
      </c>
      <c r="D14" s="51">
        <v>6.29</v>
      </c>
      <c r="E14" s="51"/>
      <c r="F14" s="51"/>
    </row>
    <row r="15" spans="1:6" ht="45" customHeight="1">
      <c r="A15" s="5">
        <v>2101201</v>
      </c>
      <c r="B15" s="51" t="s">
        <v>43</v>
      </c>
      <c r="C15" s="51">
        <v>96.53</v>
      </c>
      <c r="D15" s="51">
        <v>96.53</v>
      </c>
      <c r="E15" s="51"/>
      <c r="F15" s="51"/>
    </row>
    <row r="16" spans="1:6" ht="45" customHeight="1">
      <c r="A16" s="5" t="s">
        <v>7</v>
      </c>
      <c r="B16" s="5"/>
      <c r="C16" s="5">
        <f>C6+C11+C12+C13+C14+C15</f>
        <v>2471.3599999999997</v>
      </c>
      <c r="D16" s="5">
        <v>1564.53</v>
      </c>
      <c r="E16" s="5">
        <f>E6+E11+E12+E13+E14+E15</f>
        <v>906.83</v>
      </c>
      <c r="F16" s="5"/>
    </row>
    <row r="17" spans="1:6" ht="14.25">
      <c r="A17" s="52" t="s">
        <v>44</v>
      </c>
      <c r="B17" s="53"/>
      <c r="C17" s="53"/>
      <c r="D17" s="53"/>
      <c r="E17" s="53"/>
      <c r="F17" s="53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E10" sqref="E10"/>
    </sheetView>
  </sheetViews>
  <sheetFormatPr defaultColWidth="9.00390625" defaultRowHeight="13.5"/>
  <cols>
    <col min="1" max="1" width="5.75390625" style="0" customWidth="1"/>
    <col min="2" max="2" width="16.50390625" style="0" customWidth="1"/>
    <col min="3" max="3" width="7.625" style="0" customWidth="1"/>
    <col min="4" max="4" width="6.50390625" style="29" customWidth="1"/>
    <col min="5" max="5" width="24.25390625" style="0" customWidth="1"/>
    <col min="6" max="6" width="8.25390625" style="0" customWidth="1"/>
    <col min="7" max="7" width="8.75390625" style="0" customWidth="1"/>
    <col min="8" max="8" width="7.625" style="0" customWidth="1"/>
    <col min="9" max="9" width="14.75390625" style="0" customWidth="1"/>
    <col min="10" max="10" width="10.25390625" style="0" customWidth="1"/>
    <col min="11" max="11" width="10.875" style="0" customWidth="1"/>
    <col min="12" max="12" width="7.875" style="0" customWidth="1"/>
  </cols>
  <sheetData>
    <row r="1" spans="1:12" ht="42.75" customHeight="1">
      <c r="A1" s="30" t="s">
        <v>45</v>
      </c>
      <c r="B1" s="30"/>
      <c r="C1" s="30"/>
      <c r="D1" s="30"/>
      <c r="E1" s="30"/>
      <c r="F1" s="30"/>
      <c r="G1" s="30"/>
      <c r="H1" s="30"/>
      <c r="I1" s="48"/>
      <c r="J1" s="48"/>
      <c r="K1" s="48"/>
      <c r="L1" s="48"/>
    </row>
    <row r="2" spans="1:8" ht="33" customHeight="1">
      <c r="A2" s="31" t="s">
        <v>46</v>
      </c>
      <c r="B2" s="31"/>
      <c r="C2" s="31"/>
      <c r="D2" s="32" t="s">
        <v>47</v>
      </c>
      <c r="E2" s="33"/>
      <c r="F2" s="33"/>
      <c r="G2" s="33"/>
      <c r="H2" s="33"/>
    </row>
    <row r="3" spans="1:8" ht="30.75" customHeight="1">
      <c r="A3" s="34" t="s">
        <v>28</v>
      </c>
      <c r="B3" s="34" t="s">
        <v>29</v>
      </c>
      <c r="C3" s="34" t="s">
        <v>7</v>
      </c>
      <c r="D3" s="35" t="s">
        <v>28</v>
      </c>
      <c r="E3" s="36" t="s">
        <v>29</v>
      </c>
      <c r="F3" s="36" t="s">
        <v>7</v>
      </c>
      <c r="G3" s="37" t="s">
        <v>48</v>
      </c>
      <c r="H3" s="36" t="s">
        <v>49</v>
      </c>
    </row>
    <row r="4" spans="1:8" ht="15.75" customHeight="1">
      <c r="A4" s="34"/>
      <c r="B4" s="34"/>
      <c r="C4" s="34"/>
      <c r="D4" s="35"/>
      <c r="E4" s="36"/>
      <c r="F4" s="36"/>
      <c r="G4" s="37"/>
      <c r="H4" s="36"/>
    </row>
    <row r="5" spans="1:8" ht="21" customHeight="1">
      <c r="A5" s="38" t="s">
        <v>7</v>
      </c>
      <c r="B5" s="38"/>
      <c r="C5" s="39">
        <v>1564.53</v>
      </c>
      <c r="D5" s="40"/>
      <c r="E5" s="41" t="s">
        <v>7</v>
      </c>
      <c r="F5" s="41">
        <f>F6+F18+F31</f>
        <v>1564.5299999999997</v>
      </c>
      <c r="G5" s="41">
        <f>G6+G18+G31</f>
        <v>1434.4099999999996</v>
      </c>
      <c r="H5" s="41">
        <f>H6+H18+H31</f>
        <v>130.12</v>
      </c>
    </row>
    <row r="6" spans="1:8" s="28" customFormat="1" ht="21" customHeight="1">
      <c r="A6" s="38">
        <v>501</v>
      </c>
      <c r="B6" s="38" t="s">
        <v>50</v>
      </c>
      <c r="C6" s="38"/>
      <c r="D6" s="40">
        <v>301</v>
      </c>
      <c r="E6" s="41" t="s">
        <v>51</v>
      </c>
      <c r="F6" s="41">
        <f>SUM(F7:F17)</f>
        <v>1401.1999999999996</v>
      </c>
      <c r="G6" s="41">
        <f>SUM(G7:G17)</f>
        <v>1401.1999999999996</v>
      </c>
      <c r="H6" s="41"/>
    </row>
    <row r="7" spans="1:8" ht="21" customHeight="1">
      <c r="A7" s="42">
        <v>50101</v>
      </c>
      <c r="B7" s="42" t="s">
        <v>52</v>
      </c>
      <c r="C7" s="42">
        <v>986.31</v>
      </c>
      <c r="D7" s="43" t="s">
        <v>53</v>
      </c>
      <c r="E7" s="44" t="s">
        <v>54</v>
      </c>
      <c r="F7" s="44">
        <f aca="true" t="shared" si="0" ref="F7:F9">SUM(G7:H7)</f>
        <v>254.32</v>
      </c>
      <c r="G7" s="44">
        <v>254.32</v>
      </c>
      <c r="H7" s="44"/>
    </row>
    <row r="8" spans="1:8" ht="21" customHeight="1">
      <c r="A8" s="42"/>
      <c r="B8" s="42"/>
      <c r="C8" s="42"/>
      <c r="D8" s="43" t="s">
        <v>55</v>
      </c>
      <c r="E8" s="44" t="s">
        <v>56</v>
      </c>
      <c r="F8" s="44">
        <f t="shared" si="0"/>
        <v>658.22</v>
      </c>
      <c r="G8" s="44">
        <v>658.22</v>
      </c>
      <c r="H8" s="44"/>
    </row>
    <row r="9" spans="1:8" ht="21" customHeight="1">
      <c r="A9" s="42"/>
      <c r="B9" s="42"/>
      <c r="C9" s="42"/>
      <c r="D9" s="43" t="s">
        <v>57</v>
      </c>
      <c r="E9" s="44" t="s">
        <v>58</v>
      </c>
      <c r="F9" s="44">
        <f t="shared" si="0"/>
        <v>73.77</v>
      </c>
      <c r="G9" s="44">
        <v>73.77</v>
      </c>
      <c r="H9" s="44"/>
    </row>
    <row r="10" spans="1:8" ht="21" customHeight="1">
      <c r="A10" s="42">
        <v>50199</v>
      </c>
      <c r="B10" s="42" t="s">
        <v>59</v>
      </c>
      <c r="C10" s="42">
        <v>155.91</v>
      </c>
      <c r="D10" s="43" t="s">
        <v>60</v>
      </c>
      <c r="E10" s="44" t="s">
        <v>61</v>
      </c>
      <c r="F10" s="44">
        <v>106.61</v>
      </c>
      <c r="G10" s="44">
        <v>106.61</v>
      </c>
      <c r="H10" s="44"/>
    </row>
    <row r="11" spans="1:8" ht="21" customHeight="1">
      <c r="A11" s="42"/>
      <c r="B11" s="42"/>
      <c r="C11" s="42"/>
      <c r="D11" s="43" t="s">
        <v>62</v>
      </c>
      <c r="E11" s="44" t="s">
        <v>63</v>
      </c>
      <c r="F11" s="44">
        <v>24.7</v>
      </c>
      <c r="G11" s="44">
        <v>24.7</v>
      </c>
      <c r="H11" s="44"/>
    </row>
    <row r="12" spans="1:8" ht="21" customHeight="1">
      <c r="A12" s="42"/>
      <c r="B12" s="42"/>
      <c r="C12" s="42"/>
      <c r="D12" s="43" t="s">
        <v>64</v>
      </c>
      <c r="E12" s="44" t="s">
        <v>59</v>
      </c>
      <c r="F12" s="44">
        <v>24.6</v>
      </c>
      <c r="G12" s="44">
        <v>24.6</v>
      </c>
      <c r="H12" s="44"/>
    </row>
    <row r="13" spans="1:8" ht="21" customHeight="1">
      <c r="A13" s="42">
        <v>50102</v>
      </c>
      <c r="B13" s="42" t="s">
        <v>65</v>
      </c>
      <c r="C13" s="42">
        <v>258.98</v>
      </c>
      <c r="D13" s="43" t="s">
        <v>66</v>
      </c>
      <c r="E13" s="44" t="s">
        <v>67</v>
      </c>
      <c r="F13" s="44">
        <f aca="true" t="shared" si="1" ref="F13:F20">SUM(G13:H13)</f>
        <v>179.58</v>
      </c>
      <c r="G13" s="44">
        <v>179.58</v>
      </c>
      <c r="H13" s="44"/>
    </row>
    <row r="14" spans="1:8" ht="21" customHeight="1">
      <c r="A14" s="42"/>
      <c r="B14" s="42"/>
      <c r="C14" s="42"/>
      <c r="D14" s="43" t="s">
        <v>68</v>
      </c>
      <c r="E14" s="44" t="s">
        <v>40</v>
      </c>
      <c r="F14" s="44">
        <f t="shared" si="1"/>
        <v>0.37</v>
      </c>
      <c r="G14" s="44">
        <v>0.37</v>
      </c>
      <c r="H14" s="44"/>
    </row>
    <row r="15" spans="1:8" ht="21" customHeight="1">
      <c r="A15" s="42"/>
      <c r="B15" s="42"/>
      <c r="C15" s="42"/>
      <c r="D15" s="43"/>
      <c r="E15" s="44" t="s">
        <v>41</v>
      </c>
      <c r="F15" s="44">
        <f t="shared" si="1"/>
        <v>0.91</v>
      </c>
      <c r="G15" s="44">
        <v>0.91</v>
      </c>
      <c r="H15" s="44"/>
    </row>
    <row r="16" spans="1:8" ht="21" customHeight="1">
      <c r="A16" s="42"/>
      <c r="B16" s="42"/>
      <c r="C16" s="42"/>
      <c r="D16" s="43"/>
      <c r="E16" s="44" t="s">
        <v>42</v>
      </c>
      <c r="F16" s="44">
        <f t="shared" si="1"/>
        <v>6.29</v>
      </c>
      <c r="G16" s="44">
        <v>6.29</v>
      </c>
      <c r="H16" s="44"/>
    </row>
    <row r="17" spans="1:8" ht="21" customHeight="1">
      <c r="A17" s="42"/>
      <c r="B17" s="42"/>
      <c r="C17" s="42"/>
      <c r="D17" s="43"/>
      <c r="E17" s="44" t="s">
        <v>43</v>
      </c>
      <c r="F17" s="44">
        <v>71.83</v>
      </c>
      <c r="G17" s="44">
        <v>71.83</v>
      </c>
      <c r="H17" s="44"/>
    </row>
    <row r="18" spans="1:8" s="28" customFormat="1" ht="21" customHeight="1">
      <c r="A18" s="45">
        <v>502</v>
      </c>
      <c r="B18" s="45" t="s">
        <v>69</v>
      </c>
      <c r="C18" s="45"/>
      <c r="D18" s="46" t="s">
        <v>70</v>
      </c>
      <c r="E18" s="19" t="s">
        <v>71</v>
      </c>
      <c r="F18" s="19">
        <f>SUM(F19:F30)</f>
        <v>130.12</v>
      </c>
      <c r="G18" s="45"/>
      <c r="H18" s="19">
        <f>SUM(H19:H30)</f>
        <v>130.12</v>
      </c>
    </row>
    <row r="19" spans="1:8" ht="21" customHeight="1">
      <c r="A19" s="47">
        <v>50201</v>
      </c>
      <c r="B19" s="47" t="s">
        <v>72</v>
      </c>
      <c r="C19" s="47">
        <v>78.15</v>
      </c>
      <c r="D19" s="43" t="s">
        <v>73</v>
      </c>
      <c r="E19" s="44" t="s">
        <v>74</v>
      </c>
      <c r="F19" s="44">
        <v>2.66</v>
      </c>
      <c r="G19" s="47"/>
      <c r="H19" s="44">
        <v>2.66</v>
      </c>
    </row>
    <row r="20" spans="1:8" ht="21" customHeight="1">
      <c r="A20" s="47"/>
      <c r="B20" s="47"/>
      <c r="C20" s="47"/>
      <c r="D20" s="43" t="s">
        <v>75</v>
      </c>
      <c r="E20" s="44" t="s">
        <v>76</v>
      </c>
      <c r="F20" s="44">
        <v>1.26</v>
      </c>
      <c r="G20" s="47"/>
      <c r="H20" s="44">
        <v>1.26</v>
      </c>
    </row>
    <row r="21" spans="1:8" ht="21" customHeight="1">
      <c r="A21" s="47"/>
      <c r="B21" s="47"/>
      <c r="C21" s="47"/>
      <c r="D21" s="43" t="s">
        <v>77</v>
      </c>
      <c r="E21" s="44" t="s">
        <v>78</v>
      </c>
      <c r="F21" s="44">
        <v>5.18</v>
      </c>
      <c r="G21" s="47"/>
      <c r="H21" s="44">
        <v>5.18</v>
      </c>
    </row>
    <row r="22" spans="1:8" ht="21" customHeight="1">
      <c r="A22" s="47"/>
      <c r="B22" s="47"/>
      <c r="C22" s="47"/>
      <c r="D22" s="43" t="s">
        <v>79</v>
      </c>
      <c r="E22" s="44" t="s">
        <v>80</v>
      </c>
      <c r="F22" s="44">
        <v>5.68</v>
      </c>
      <c r="G22" s="47"/>
      <c r="H22" s="44">
        <v>5.68</v>
      </c>
    </row>
    <row r="23" spans="1:8" ht="21" customHeight="1">
      <c r="A23" s="47"/>
      <c r="B23" s="47"/>
      <c r="C23" s="47"/>
      <c r="D23" s="43" t="s">
        <v>81</v>
      </c>
      <c r="E23" s="44" t="s">
        <v>82</v>
      </c>
      <c r="F23" s="44">
        <v>1.49</v>
      </c>
      <c r="G23" s="47"/>
      <c r="H23" s="44">
        <v>1.49</v>
      </c>
    </row>
    <row r="24" spans="1:8" ht="21" customHeight="1">
      <c r="A24" s="47"/>
      <c r="B24" s="47"/>
      <c r="C24" s="47"/>
      <c r="D24" s="43" t="s">
        <v>83</v>
      </c>
      <c r="E24" s="44" t="s">
        <v>84</v>
      </c>
      <c r="F24" s="44">
        <v>41.56</v>
      </c>
      <c r="G24" s="47"/>
      <c r="H24" s="44">
        <v>41.56</v>
      </c>
    </row>
    <row r="25" spans="1:8" ht="21" customHeight="1">
      <c r="A25" s="47"/>
      <c r="B25" s="47"/>
      <c r="C25" s="47"/>
      <c r="D25" s="43" t="s">
        <v>85</v>
      </c>
      <c r="E25" s="44" t="s">
        <v>86</v>
      </c>
      <c r="F25" s="44">
        <v>19.73</v>
      </c>
      <c r="G25" s="47"/>
      <c r="H25" s="44">
        <v>19.73</v>
      </c>
    </row>
    <row r="26" spans="1:8" ht="21" customHeight="1">
      <c r="A26" s="47"/>
      <c r="B26" s="47"/>
      <c r="C26" s="47"/>
      <c r="D26" s="43" t="s">
        <v>87</v>
      </c>
      <c r="E26" s="44" t="s">
        <v>88</v>
      </c>
      <c r="F26" s="44">
        <v>0.59</v>
      </c>
      <c r="G26" s="47"/>
      <c r="H26" s="44">
        <v>0.59</v>
      </c>
    </row>
    <row r="27" spans="1:8" ht="21" customHeight="1">
      <c r="A27" s="47">
        <v>50206</v>
      </c>
      <c r="B27" s="47" t="s">
        <v>89</v>
      </c>
      <c r="C27" s="47">
        <v>9.56</v>
      </c>
      <c r="D27" s="43" t="s">
        <v>90</v>
      </c>
      <c r="E27" s="44" t="s">
        <v>89</v>
      </c>
      <c r="F27" s="44">
        <v>9.56</v>
      </c>
      <c r="G27" s="47"/>
      <c r="H27" s="44">
        <v>9.56</v>
      </c>
    </row>
    <row r="28" spans="1:8" ht="21" customHeight="1">
      <c r="A28" s="47">
        <v>50208</v>
      </c>
      <c r="B28" s="47" t="s">
        <v>91</v>
      </c>
      <c r="C28" s="47">
        <v>41.46</v>
      </c>
      <c r="D28" s="43" t="s">
        <v>92</v>
      </c>
      <c r="E28" s="44" t="s">
        <v>91</v>
      </c>
      <c r="F28" s="44">
        <v>41.46</v>
      </c>
      <c r="G28" s="47"/>
      <c r="H28" s="44">
        <v>41.46</v>
      </c>
    </row>
    <row r="29" spans="1:8" ht="21" customHeight="1">
      <c r="A29" s="47">
        <v>50209</v>
      </c>
      <c r="B29" s="47" t="s">
        <v>93</v>
      </c>
      <c r="C29" s="47">
        <v>0.63</v>
      </c>
      <c r="D29" s="43" t="s">
        <v>94</v>
      </c>
      <c r="E29" s="44" t="s">
        <v>93</v>
      </c>
      <c r="F29" s="44">
        <v>0.63</v>
      </c>
      <c r="G29" s="47"/>
      <c r="H29" s="44">
        <v>0.63</v>
      </c>
    </row>
    <row r="30" spans="1:8" ht="21" customHeight="1">
      <c r="A30" s="47">
        <v>50299</v>
      </c>
      <c r="B30" s="47" t="s">
        <v>95</v>
      </c>
      <c r="C30" s="47">
        <v>0.32</v>
      </c>
      <c r="D30" s="43" t="s">
        <v>96</v>
      </c>
      <c r="E30" s="44" t="s">
        <v>95</v>
      </c>
      <c r="F30" s="44">
        <v>0.32</v>
      </c>
      <c r="G30" s="47"/>
      <c r="H30" s="44">
        <v>0.32</v>
      </c>
    </row>
    <row r="31" spans="1:8" s="28" customFormat="1" ht="21" customHeight="1">
      <c r="A31" s="45">
        <v>509</v>
      </c>
      <c r="B31" s="45" t="s">
        <v>97</v>
      </c>
      <c r="C31" s="45"/>
      <c r="D31" s="46" t="s">
        <v>98</v>
      </c>
      <c r="E31" s="19" t="s">
        <v>99</v>
      </c>
      <c r="F31" s="19">
        <f>SUM(F32:F32)</f>
        <v>33.21</v>
      </c>
      <c r="G31" s="19">
        <f>SUM(G32:G32)</f>
        <v>33.21</v>
      </c>
      <c r="H31" s="19"/>
    </row>
    <row r="32" spans="1:8" ht="21" customHeight="1">
      <c r="A32" s="47">
        <v>50999</v>
      </c>
      <c r="B32" s="47" t="s">
        <v>100</v>
      </c>
      <c r="C32" s="47">
        <v>33.21</v>
      </c>
      <c r="D32" s="43" t="s">
        <v>101</v>
      </c>
      <c r="E32" s="44" t="s">
        <v>102</v>
      </c>
      <c r="F32" s="44">
        <v>33.21</v>
      </c>
      <c r="G32" s="44">
        <v>33.21</v>
      </c>
      <c r="H32" s="44"/>
    </row>
  </sheetData>
  <sheetProtection/>
  <mergeCells count="28">
    <mergeCell ref="A1:H1"/>
    <mergeCell ref="A2:C2"/>
    <mergeCell ref="D2:H2"/>
    <mergeCell ref="A5:B5"/>
    <mergeCell ref="B6:C6"/>
    <mergeCell ref="B18:C18"/>
    <mergeCell ref="B31:C31"/>
    <mergeCell ref="A3:A4"/>
    <mergeCell ref="A7:A9"/>
    <mergeCell ref="A10:A12"/>
    <mergeCell ref="A13:A17"/>
    <mergeCell ref="A19:A26"/>
    <mergeCell ref="B3:B4"/>
    <mergeCell ref="B7:B9"/>
    <mergeCell ref="B10:B12"/>
    <mergeCell ref="B13:B17"/>
    <mergeCell ref="B19:B26"/>
    <mergeCell ref="C3:C4"/>
    <mergeCell ref="C7:C9"/>
    <mergeCell ref="C10:C12"/>
    <mergeCell ref="C13:C17"/>
    <mergeCell ref="C19:C26"/>
    <mergeCell ref="D3:D4"/>
    <mergeCell ref="D14:D17"/>
    <mergeCell ref="E3:E4"/>
    <mergeCell ref="F3:F4"/>
    <mergeCell ref="G3:G4"/>
    <mergeCell ref="H3:H4"/>
  </mergeCells>
  <printOptions/>
  <pageMargins left="0.71" right="0.71" top="0.75" bottom="0.75" header="0.31" footer="0.31"/>
  <pageSetup horizontalDpi="200" verticalDpi="200" orientation="portrait" paperSize="9" scale="1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O6" sqref="O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1" t="s">
        <v>103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104</v>
      </c>
      <c r="B3" s="25"/>
      <c r="C3" s="25"/>
      <c r="D3" s="25"/>
      <c r="E3" s="25"/>
      <c r="F3" s="25"/>
      <c r="G3" s="25" t="s">
        <v>105</v>
      </c>
      <c r="H3" s="25"/>
      <c r="I3" s="25"/>
      <c r="J3" s="25"/>
      <c r="K3" s="25"/>
      <c r="L3" s="25"/>
      <c r="M3" s="25" t="s">
        <v>104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106</v>
      </c>
      <c r="C4" s="7" t="s">
        <v>107</v>
      </c>
      <c r="D4" s="7"/>
      <c r="E4" s="7"/>
      <c r="F4" s="5" t="s">
        <v>89</v>
      </c>
      <c r="G4" s="7" t="s">
        <v>7</v>
      </c>
      <c r="H4" s="5" t="s">
        <v>106</v>
      </c>
      <c r="I4" s="7" t="s">
        <v>107</v>
      </c>
      <c r="J4" s="7"/>
      <c r="K4" s="7"/>
      <c r="L4" s="5" t="s">
        <v>89</v>
      </c>
      <c r="M4" s="7" t="s">
        <v>7</v>
      </c>
      <c r="N4" s="5" t="s">
        <v>106</v>
      </c>
      <c r="O4" s="7" t="s">
        <v>107</v>
      </c>
      <c r="P4" s="7"/>
      <c r="Q4" s="7"/>
      <c r="R4" s="5" t="s">
        <v>89</v>
      </c>
    </row>
    <row r="5" spans="1:18" ht="52.5" customHeight="1">
      <c r="A5" s="7"/>
      <c r="B5" s="5"/>
      <c r="C5" s="5" t="s">
        <v>30</v>
      </c>
      <c r="D5" s="5" t="s">
        <v>108</v>
      </c>
      <c r="E5" s="5" t="s">
        <v>109</v>
      </c>
      <c r="F5" s="5"/>
      <c r="G5" s="7"/>
      <c r="H5" s="5"/>
      <c r="I5" s="5" t="s">
        <v>30</v>
      </c>
      <c r="J5" s="5" t="s">
        <v>108</v>
      </c>
      <c r="K5" s="5" t="s">
        <v>109</v>
      </c>
      <c r="L5" s="5"/>
      <c r="M5" s="7"/>
      <c r="N5" s="5"/>
      <c r="O5" s="5" t="s">
        <v>30</v>
      </c>
      <c r="P5" s="5" t="s">
        <v>108</v>
      </c>
      <c r="Q5" s="5" t="s">
        <v>109</v>
      </c>
      <c r="R5" s="5"/>
    </row>
    <row r="6" spans="1:18" ht="69" customHeight="1">
      <c r="A6" s="7">
        <v>30.29</v>
      </c>
      <c r="B6" s="7">
        <v>0</v>
      </c>
      <c r="C6" s="7">
        <v>30.29</v>
      </c>
      <c r="D6" s="7"/>
      <c r="E6" s="7">
        <v>22.4</v>
      </c>
      <c r="F6" s="7">
        <v>7.89</v>
      </c>
      <c r="G6" s="7">
        <v>30.29</v>
      </c>
      <c r="H6" s="7"/>
      <c r="I6" s="27"/>
      <c r="J6" s="27"/>
      <c r="K6" s="7">
        <v>22.4</v>
      </c>
      <c r="L6" s="7">
        <v>7.89</v>
      </c>
      <c r="M6" s="7">
        <f>O6+R6</f>
        <v>51.02</v>
      </c>
      <c r="N6" s="7">
        <v>0</v>
      </c>
      <c r="O6" s="7">
        <v>41.46</v>
      </c>
      <c r="P6" s="7"/>
      <c r="Q6" s="7">
        <v>41.46</v>
      </c>
      <c r="R6" s="7">
        <v>9.56</v>
      </c>
    </row>
    <row r="7" spans="1:12" ht="18.75">
      <c r="A7" s="26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8.75">
      <c r="A8" s="15" t="s">
        <v>111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8:F8"/>
    <mergeCell ref="G8:L8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1" t="s">
        <v>112</v>
      </c>
      <c r="B1" s="11"/>
      <c r="C1" s="11"/>
      <c r="D1" s="11"/>
      <c r="E1" s="11"/>
      <c r="F1" s="11"/>
    </row>
    <row r="2" spans="1:6" ht="21" customHeight="1">
      <c r="A2" s="21" t="s">
        <v>113</v>
      </c>
      <c r="E2" s="4" t="s">
        <v>2</v>
      </c>
      <c r="F2" s="4"/>
    </row>
    <row r="3" spans="1:6" ht="40.5" customHeight="1">
      <c r="A3" s="22" t="s">
        <v>28</v>
      </c>
      <c r="B3" s="22" t="s">
        <v>114</v>
      </c>
      <c r="C3" s="22" t="s">
        <v>115</v>
      </c>
      <c r="D3" s="22" t="s">
        <v>116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5" t="s">
        <v>110</v>
      </c>
      <c r="B21" s="15"/>
      <c r="C21" s="15"/>
      <c r="D21" s="15"/>
      <c r="E21" s="15"/>
      <c r="F21" s="15"/>
    </row>
    <row r="22" spans="1:6" ht="18.75">
      <c r="A22" s="15" t="s">
        <v>117</v>
      </c>
      <c r="B22" s="15"/>
      <c r="C22" s="15"/>
      <c r="D22" s="15"/>
      <c r="E22" s="15"/>
      <c r="F22" s="1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3" sqref="D13"/>
    </sheetView>
  </sheetViews>
  <sheetFormatPr defaultColWidth="9.00390625" defaultRowHeight="13.5"/>
  <cols>
    <col min="1" max="1" width="20.625" style="0" customWidth="1"/>
    <col min="2" max="2" width="18.75390625" style="0" customWidth="1"/>
    <col min="3" max="3" width="21.125" style="0" customWidth="1"/>
    <col min="4" max="4" width="21.25390625" style="0" customWidth="1"/>
  </cols>
  <sheetData>
    <row r="1" spans="1:4" ht="33.75" customHeight="1">
      <c r="A1" s="11" t="s">
        <v>118</v>
      </c>
      <c r="B1" s="11"/>
      <c r="C1" s="11"/>
      <c r="D1" s="11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0" t="s">
        <v>119</v>
      </c>
      <c r="B5" s="5">
        <v>2471.36</v>
      </c>
      <c r="C5" s="20" t="s">
        <v>120</v>
      </c>
      <c r="D5" s="5">
        <v>2471.36</v>
      </c>
    </row>
    <row r="6" spans="1:4" ht="27.75" customHeight="1">
      <c r="A6" s="20" t="s">
        <v>121</v>
      </c>
      <c r="B6" s="5"/>
      <c r="C6" s="20" t="s">
        <v>122</v>
      </c>
      <c r="D6" s="5"/>
    </row>
    <row r="7" spans="1:4" ht="27.75" customHeight="1">
      <c r="A7" s="20" t="s">
        <v>123</v>
      </c>
      <c r="B7" s="5"/>
      <c r="C7" s="20" t="s">
        <v>124</v>
      </c>
      <c r="D7" s="5"/>
    </row>
    <row r="8" spans="1:4" ht="27.75" customHeight="1">
      <c r="A8" s="20" t="s">
        <v>125</v>
      </c>
      <c r="B8" s="5"/>
      <c r="C8" s="20" t="s">
        <v>126</v>
      </c>
      <c r="D8" s="5"/>
    </row>
    <row r="9" spans="1:4" ht="27.75" customHeight="1">
      <c r="A9" s="20" t="s">
        <v>127</v>
      </c>
      <c r="B9" s="5"/>
      <c r="C9" s="20" t="s">
        <v>128</v>
      </c>
      <c r="D9" s="5"/>
    </row>
    <row r="10" spans="1:4" ht="27.75" customHeight="1">
      <c r="A10" s="5"/>
      <c r="B10" s="5"/>
      <c r="C10" s="20" t="s">
        <v>129</v>
      </c>
      <c r="D10" s="5"/>
    </row>
    <row r="11" spans="1:4" ht="27.75" customHeight="1">
      <c r="A11" s="5"/>
      <c r="B11" s="5"/>
      <c r="C11" s="20" t="s">
        <v>19</v>
      </c>
      <c r="D11" s="5"/>
    </row>
    <row r="12" spans="1:4" ht="27.75" customHeight="1">
      <c r="A12" s="5"/>
      <c r="B12" s="5"/>
      <c r="C12" s="20" t="s">
        <v>19</v>
      </c>
      <c r="D12" s="5"/>
    </row>
    <row r="13" spans="1:4" ht="27.75" customHeight="1">
      <c r="A13" s="5" t="s">
        <v>130</v>
      </c>
      <c r="B13" s="5"/>
      <c r="C13" s="5" t="s">
        <v>131</v>
      </c>
      <c r="D13" s="5"/>
    </row>
    <row r="14" spans="1:4" ht="27.75" customHeight="1">
      <c r="A14" s="20" t="s">
        <v>132</v>
      </c>
      <c r="B14" s="5"/>
      <c r="C14" s="5"/>
      <c r="D14" s="5"/>
    </row>
    <row r="15" spans="1:4" ht="27.75" customHeight="1">
      <c r="A15" s="20" t="s">
        <v>133</v>
      </c>
      <c r="B15" s="20"/>
      <c r="C15" s="20" t="s">
        <v>134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2471.36</v>
      </c>
      <c r="C17" s="5" t="s">
        <v>22</v>
      </c>
      <c r="D17" s="5">
        <v>2471.36</v>
      </c>
    </row>
  </sheetData>
  <sheetProtection/>
  <mergeCells count="3">
    <mergeCell ref="A1:D1"/>
    <mergeCell ref="A3:B3"/>
    <mergeCell ref="C3:D3"/>
  </mergeCells>
  <printOptions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7" sqref="G7"/>
    </sheetView>
  </sheetViews>
  <sheetFormatPr defaultColWidth="9.00390625" defaultRowHeight="27.75" customHeight="1"/>
  <cols>
    <col min="1" max="1" width="7.625" style="0" customWidth="1"/>
    <col min="2" max="2" width="16.625" style="0" customWidth="1"/>
    <col min="3" max="3" width="6.75390625" style="0" customWidth="1"/>
    <col min="4" max="4" width="4.375" style="0" customWidth="1"/>
    <col min="5" max="5" width="8.625" style="0" customWidth="1"/>
    <col min="6" max="6" width="7.625" style="0" customWidth="1"/>
    <col min="7" max="8" width="5.625" style="0" customWidth="1"/>
    <col min="9" max="9" width="5.875" style="0" customWidth="1"/>
    <col min="10" max="10" width="7.25390625" style="0" customWidth="1"/>
    <col min="11" max="11" width="4.50390625" style="0" customWidth="1"/>
    <col min="12" max="12" width="7.75390625" style="0" customWidth="1"/>
  </cols>
  <sheetData>
    <row r="1" spans="1:12" ht="44.25" customHeight="1">
      <c r="A1" s="11" t="s">
        <v>135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136</v>
      </c>
      <c r="K2" s="16" t="s">
        <v>2</v>
      </c>
      <c r="L2" s="16"/>
    </row>
    <row r="3" spans="1:12" ht="41.25" customHeight="1">
      <c r="A3" s="5" t="s">
        <v>137</v>
      </c>
      <c r="B3" s="5"/>
      <c r="C3" s="5" t="s">
        <v>7</v>
      </c>
      <c r="D3" s="5" t="s">
        <v>133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201</v>
      </c>
      <c r="B5" s="6" t="s">
        <v>33</v>
      </c>
      <c r="C5" s="6">
        <v>2471.36</v>
      </c>
      <c r="D5" s="6"/>
      <c r="E5" s="6">
        <v>2471.36</v>
      </c>
      <c r="F5" s="6"/>
      <c r="G5" s="6"/>
      <c r="H5" s="6"/>
      <c r="I5" s="6"/>
      <c r="J5" s="6"/>
      <c r="K5" s="6"/>
      <c r="L5" s="6"/>
    </row>
    <row r="6" spans="1:12" ht="27.75" customHeight="1">
      <c r="A6" s="5">
        <v>20132</v>
      </c>
      <c r="B6" s="8" t="s">
        <v>34</v>
      </c>
      <c r="C6" s="6">
        <f>SUM(C7:C10)</f>
        <v>2187.68</v>
      </c>
      <c r="D6" s="6"/>
      <c r="E6" s="6">
        <f>SUM(E7:E10)</f>
        <v>2187.68</v>
      </c>
      <c r="F6" s="6"/>
      <c r="G6" s="6"/>
      <c r="H6" s="6"/>
      <c r="I6" s="6"/>
      <c r="J6" s="6"/>
      <c r="K6" s="6"/>
      <c r="L6" s="6"/>
    </row>
    <row r="7" spans="1:12" ht="27.75" customHeight="1">
      <c r="A7" s="5">
        <v>2013201</v>
      </c>
      <c r="B7" s="6" t="s">
        <v>145</v>
      </c>
      <c r="C7" s="6">
        <v>1248.44</v>
      </c>
      <c r="D7" s="6"/>
      <c r="E7" s="6">
        <v>1248.44</v>
      </c>
      <c r="F7" s="6"/>
      <c r="G7" s="6"/>
      <c r="H7" s="6"/>
      <c r="I7" s="6"/>
      <c r="J7" s="6"/>
      <c r="K7" s="6"/>
      <c r="L7" s="6"/>
    </row>
    <row r="8" spans="1:12" ht="27.75" customHeight="1">
      <c r="A8" s="5">
        <v>2013203</v>
      </c>
      <c r="B8" s="7" t="s">
        <v>36</v>
      </c>
      <c r="C8" s="6">
        <v>376.32</v>
      </c>
      <c r="D8" s="6"/>
      <c r="E8" s="6">
        <v>376.32</v>
      </c>
      <c r="F8" s="6"/>
      <c r="G8" s="6"/>
      <c r="H8" s="6"/>
      <c r="I8" s="6"/>
      <c r="J8" s="6"/>
      <c r="K8" s="6"/>
      <c r="L8" s="6"/>
    </row>
    <row r="9" spans="1:12" ht="27.75" customHeight="1">
      <c r="A9" s="5">
        <v>2013250</v>
      </c>
      <c r="B9" s="7" t="s">
        <v>37</v>
      </c>
      <c r="C9" s="6">
        <v>365.96</v>
      </c>
      <c r="D9" s="6"/>
      <c r="E9" s="6">
        <v>365.96</v>
      </c>
      <c r="F9" s="6"/>
      <c r="G9" s="6"/>
      <c r="H9" s="6"/>
      <c r="I9" s="6"/>
      <c r="J9" s="6"/>
      <c r="K9" s="6"/>
      <c r="L9" s="6"/>
    </row>
    <row r="10" spans="1:12" ht="27.75" customHeight="1">
      <c r="A10" s="5">
        <v>2013299</v>
      </c>
      <c r="B10" s="6" t="s">
        <v>38</v>
      </c>
      <c r="C10" s="6">
        <v>196.96</v>
      </c>
      <c r="D10" s="6"/>
      <c r="E10" s="6">
        <v>196.96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5">
        <v>2082601</v>
      </c>
      <c r="B11" s="8" t="s">
        <v>39</v>
      </c>
      <c r="C11" s="6">
        <v>179.58</v>
      </c>
      <c r="D11" s="6"/>
      <c r="E11" s="6">
        <v>179.58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5">
        <v>2082701</v>
      </c>
      <c r="B12" s="8" t="s">
        <v>40</v>
      </c>
      <c r="C12" s="6">
        <v>0.37</v>
      </c>
      <c r="D12" s="6"/>
      <c r="E12" s="6">
        <v>0.37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5">
        <v>2082702</v>
      </c>
      <c r="B13" s="10" t="s">
        <v>41</v>
      </c>
      <c r="C13" s="9">
        <v>0.91</v>
      </c>
      <c r="D13" s="9"/>
      <c r="E13" s="9">
        <v>0.91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5">
        <v>2082703</v>
      </c>
      <c r="B14" s="10" t="s">
        <v>42</v>
      </c>
      <c r="C14" s="9">
        <v>6.29</v>
      </c>
      <c r="D14" s="9"/>
      <c r="E14" s="9">
        <v>6.29</v>
      </c>
      <c r="F14" s="9"/>
      <c r="G14" s="9"/>
      <c r="H14" s="9"/>
      <c r="I14" s="9"/>
      <c r="J14" s="9"/>
      <c r="K14" s="9"/>
      <c r="L14" s="9"/>
    </row>
    <row r="15" spans="1:12" ht="27.75" customHeight="1">
      <c r="A15" s="5">
        <v>2101201</v>
      </c>
      <c r="B15" s="8" t="s">
        <v>43</v>
      </c>
      <c r="C15" s="6">
        <v>96.53</v>
      </c>
      <c r="D15" s="6"/>
      <c r="E15" s="6">
        <v>96.53</v>
      </c>
      <c r="F15" s="9"/>
      <c r="G15" s="9"/>
      <c r="H15" s="9"/>
      <c r="I15" s="9"/>
      <c r="J15" s="9"/>
      <c r="K15" s="9"/>
      <c r="L15" s="9"/>
    </row>
    <row r="16" spans="1:12" ht="27.75" customHeight="1">
      <c r="A16" s="7" t="s">
        <v>146</v>
      </c>
      <c r="B16" s="7"/>
      <c r="C16" s="6">
        <v>2471.36</v>
      </c>
      <c r="D16" s="6"/>
      <c r="E16" s="6">
        <v>2471.36</v>
      </c>
      <c r="F16" s="6"/>
      <c r="G16" s="6"/>
      <c r="H16" s="6"/>
      <c r="I16" s="6"/>
      <c r="J16" s="6"/>
      <c r="K16" s="6"/>
      <c r="L16" s="6"/>
    </row>
    <row r="17" spans="1:11" ht="27.75" customHeight="1">
      <c r="A17" s="13" t="s">
        <v>110</v>
      </c>
      <c r="B17" s="13"/>
      <c r="C17" s="13"/>
      <c r="D17" s="13"/>
      <c r="E17" s="13"/>
      <c r="F17" s="13"/>
      <c r="G17" s="14"/>
      <c r="H17" s="14"/>
      <c r="I17" s="14"/>
      <c r="J17" s="14"/>
      <c r="K17" s="14"/>
    </row>
    <row r="18" spans="1:6" ht="27.75" customHeight="1">
      <c r="A18" s="15" t="s">
        <v>147</v>
      </c>
      <c r="B18" s="15"/>
      <c r="C18" s="15"/>
      <c r="D18" s="15"/>
      <c r="E18" s="15"/>
      <c r="F18" s="15"/>
    </row>
  </sheetData>
  <sheetProtection/>
  <mergeCells count="5">
    <mergeCell ref="A1:L1"/>
    <mergeCell ref="K2:L2"/>
    <mergeCell ref="A3:B3"/>
    <mergeCell ref="A16:B16"/>
    <mergeCell ref="A18:F18"/>
  </mergeCells>
  <printOptions/>
  <pageMargins left="0.71" right="0.7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3" sqref="E13"/>
    </sheetView>
  </sheetViews>
  <sheetFormatPr defaultColWidth="9.00390625" defaultRowHeight="13.5"/>
  <cols>
    <col min="1" max="1" width="10.375" style="0" customWidth="1"/>
    <col min="2" max="2" width="19.00390625" style="0" customWidth="1"/>
    <col min="3" max="3" width="10.375" style="0" customWidth="1"/>
    <col min="4" max="4" width="10.625" style="0" customWidth="1"/>
    <col min="5" max="5" width="10.875" style="0" customWidth="1"/>
    <col min="6" max="6" width="5.875" style="0" customWidth="1"/>
    <col min="7" max="7" width="10.00390625" style="0" customWidth="1"/>
    <col min="8" max="8" width="10.50390625" style="0" customWidth="1"/>
  </cols>
  <sheetData>
    <row r="1" spans="1:8" ht="27" customHeight="1">
      <c r="A1" s="1" t="s">
        <v>148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137</v>
      </c>
      <c r="B3" s="5"/>
      <c r="C3" s="5" t="s">
        <v>7</v>
      </c>
      <c r="D3" s="5" t="s">
        <v>31</v>
      </c>
      <c r="E3" s="5" t="s">
        <v>32</v>
      </c>
      <c r="F3" s="5" t="s">
        <v>149</v>
      </c>
      <c r="G3" s="5" t="s">
        <v>150</v>
      </c>
      <c r="H3" s="5" t="s">
        <v>151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5">
        <v>201</v>
      </c>
      <c r="B5" s="6" t="s">
        <v>33</v>
      </c>
      <c r="C5" s="6">
        <f aca="true" t="shared" si="0" ref="C5:C10">SUM(D5:E5)</f>
        <v>2471.36</v>
      </c>
      <c r="D5" s="6">
        <v>1564.53</v>
      </c>
      <c r="E5" s="6">
        <v>906.83</v>
      </c>
      <c r="F5" s="6"/>
      <c r="G5" s="6"/>
      <c r="H5" s="6"/>
    </row>
    <row r="6" spans="1:8" ht="23.25" customHeight="1">
      <c r="A6" s="5">
        <v>20132</v>
      </c>
      <c r="B6" s="8" t="s">
        <v>34</v>
      </c>
      <c r="C6" s="6">
        <f t="shared" si="0"/>
        <v>2187.68</v>
      </c>
      <c r="D6" s="6">
        <v>1280.85</v>
      </c>
      <c r="E6" s="6">
        <v>906.83</v>
      </c>
      <c r="F6" s="6"/>
      <c r="G6" s="6"/>
      <c r="H6" s="6"/>
    </row>
    <row r="7" spans="1:8" ht="23.25" customHeight="1">
      <c r="A7" s="5">
        <v>2013201</v>
      </c>
      <c r="B7" s="6" t="s">
        <v>145</v>
      </c>
      <c r="C7" s="6">
        <f t="shared" si="0"/>
        <v>1248.44</v>
      </c>
      <c r="D7" s="6">
        <v>1138.89</v>
      </c>
      <c r="E7" s="6">
        <v>109.55</v>
      </c>
      <c r="F7" s="6"/>
      <c r="G7" s="6"/>
      <c r="H7" s="6"/>
    </row>
    <row r="8" spans="1:8" ht="23.25" customHeight="1">
      <c r="A8" s="5">
        <v>2013203</v>
      </c>
      <c r="B8" s="7" t="s">
        <v>36</v>
      </c>
      <c r="C8" s="6">
        <f t="shared" si="0"/>
        <v>376.32</v>
      </c>
      <c r="D8" s="6">
        <v>130.12</v>
      </c>
      <c r="E8" s="6">
        <v>246.2</v>
      </c>
      <c r="F8" s="6"/>
      <c r="G8" s="6"/>
      <c r="H8" s="6"/>
    </row>
    <row r="9" spans="1:8" ht="23.25" customHeight="1">
      <c r="A9" s="5">
        <v>2013250</v>
      </c>
      <c r="B9" s="7" t="s">
        <v>37</v>
      </c>
      <c r="C9" s="6">
        <f t="shared" si="0"/>
        <v>365.96</v>
      </c>
      <c r="D9" s="6">
        <v>11.84</v>
      </c>
      <c r="E9" s="6">
        <v>354.12</v>
      </c>
      <c r="F9" s="6"/>
      <c r="G9" s="6"/>
      <c r="H9" s="6"/>
    </row>
    <row r="10" spans="1:8" ht="23.25" customHeight="1">
      <c r="A10" s="5">
        <v>2013299</v>
      </c>
      <c r="B10" s="6" t="s">
        <v>38</v>
      </c>
      <c r="C10" s="6">
        <f t="shared" si="0"/>
        <v>196.96</v>
      </c>
      <c r="D10" s="6"/>
      <c r="E10" s="6">
        <v>196.96</v>
      </c>
      <c r="F10" s="6"/>
      <c r="G10" s="6"/>
      <c r="H10" s="6"/>
    </row>
    <row r="11" spans="1:8" ht="23.25" customHeight="1">
      <c r="A11" s="5">
        <v>2082601</v>
      </c>
      <c r="B11" s="8" t="s">
        <v>39</v>
      </c>
      <c r="C11" s="6">
        <f aca="true" t="shared" si="1" ref="C11:C16">SUM(D11:E11)</f>
        <v>179.58</v>
      </c>
      <c r="D11" s="6">
        <v>179.58</v>
      </c>
      <c r="E11" s="6"/>
      <c r="F11" s="9"/>
      <c r="G11" s="9"/>
      <c r="H11" s="9"/>
    </row>
    <row r="12" spans="1:8" ht="23.25" customHeight="1">
      <c r="A12" s="5">
        <v>2082701</v>
      </c>
      <c r="B12" s="8" t="s">
        <v>40</v>
      </c>
      <c r="C12" s="6">
        <f t="shared" si="1"/>
        <v>0.37</v>
      </c>
      <c r="D12" s="6">
        <v>0.37</v>
      </c>
      <c r="E12" s="6"/>
      <c r="F12" s="6"/>
      <c r="G12" s="6"/>
      <c r="H12" s="6"/>
    </row>
    <row r="13" spans="1:8" ht="23.25" customHeight="1">
      <c r="A13" s="5">
        <v>2082702</v>
      </c>
      <c r="B13" s="10" t="s">
        <v>41</v>
      </c>
      <c r="C13" s="6">
        <f t="shared" si="1"/>
        <v>0.91</v>
      </c>
      <c r="D13" s="6">
        <v>0.91</v>
      </c>
      <c r="E13" s="6"/>
      <c r="F13" s="6"/>
      <c r="G13" s="6"/>
      <c r="H13" s="6"/>
    </row>
    <row r="14" spans="1:8" ht="23.25" customHeight="1">
      <c r="A14" s="5">
        <v>2082703</v>
      </c>
      <c r="B14" s="10" t="s">
        <v>42</v>
      </c>
      <c r="C14" s="6">
        <f t="shared" si="1"/>
        <v>6.29</v>
      </c>
      <c r="D14" s="9">
        <v>6.29</v>
      </c>
      <c r="E14" s="6"/>
      <c r="F14" s="6"/>
      <c r="G14" s="6"/>
      <c r="H14" s="6"/>
    </row>
    <row r="15" spans="1:8" ht="23.25" customHeight="1">
      <c r="A15" s="5">
        <v>2101201</v>
      </c>
      <c r="B15" s="8" t="s">
        <v>43</v>
      </c>
      <c r="C15" s="6">
        <f t="shared" si="1"/>
        <v>96.53</v>
      </c>
      <c r="D15" s="9">
        <v>96.53</v>
      </c>
      <c r="E15" s="9"/>
      <c r="F15" s="6"/>
      <c r="G15" s="6"/>
      <c r="H15" s="6"/>
    </row>
    <row r="16" spans="1:8" ht="23.25" customHeight="1">
      <c r="A16" s="7" t="s">
        <v>146</v>
      </c>
      <c r="B16" s="7"/>
      <c r="C16" s="6">
        <f t="shared" si="1"/>
        <v>2471.36</v>
      </c>
      <c r="D16" s="6">
        <v>1564.53</v>
      </c>
      <c r="E16" s="6">
        <f>SUM(E7:E15)</f>
        <v>906.83</v>
      </c>
      <c r="F16" s="6"/>
      <c r="G16" s="6"/>
      <c r="H16" s="6"/>
    </row>
  </sheetData>
  <sheetProtection/>
  <mergeCells count="4">
    <mergeCell ref="A1:H1"/>
    <mergeCell ref="G2:H2"/>
    <mergeCell ref="A3:B3"/>
    <mergeCell ref="A16:B16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2019-01-12T08:05:12Z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