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Area" localSheetId="0">部门整体支出绩效评价!$A$1:$H$34</definedName>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<sst xmlns="http://schemas.openxmlformats.org/spreadsheetml/2006/main" count="129" uniqueCount="124">
  <si>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</si>
  <si>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</si>
  <si>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</si>
  <si>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</si>
  <si>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</si>
  <si>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</si>
  <si>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</si>
  <si>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</si>
  <si>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</si>
  <si>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</si>
  <si>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</si>
  <si>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</si>
  <si>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
作匹配情况：
  1 ．设立的整体支出绩效目标依据是否
充分，是否符合客观实际，是否符合国
家法律法规、国民经济和社会发展总体
规划；
  2 ．是否符合部门“三定 ”方案确定的
职责；
  3 ．是否通过清晰、可衡量的指标值予
以体现；
  4 ．是否与部门年度的任务数或计划数
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</si>
  <si>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</si>
  <si>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</si>
  <si>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</si>
  <si>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</si>
  <si>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</si>
  <si>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</si>
  <si>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</si>
  <si>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</si>
  <si>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</si>
  <si>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</si>
  <si>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</si>
  <si>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 100%。
在职人员数：部门实际在职人数，以财
政部确定的部门决算编制口径为准。
编制数：机构编制部门核定批复的部门
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</si>
  <si>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</si>
  <si>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</si>
  <si>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</si>
  <si>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</si>
  <si>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</si>
  <si>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</si>
  <si>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</si>
  <si>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</si>
  <si>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</si>
  <si>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
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</si>
  <si>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</si>
  <si>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</si>
  <si>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</si>
  <si>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</si>
  <si>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</si>
  <si>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</si>
  <si>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</si>
  <si>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</si>
  <si>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</si>
  <si>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</si>
  <si>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</si>
  <si>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结转结余总额：部门本年度的结转资金与结余资金之和（以决算数为准）。</t>
  </si>
  <si>
    <t>结转结余率为 10%（含）及以
下得6分；
结转结余率在 10%-20%（含）
得 5分；
结转结余率在 20%-30%（含）
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</si>
  <si>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</si>
  <si>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</si>
  <si>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</si>
  <si>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</si>
  <si>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</si>
  <si>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</si>
  <si>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</si>
  <si>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</si>
  <si>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《20213年度年度部门预算批复表》中《基本支出日常公用经费预算表》的合计数</t>
    </r>
  </si>
  <si>
    <t>“三公经费 ”
控制率</t>
  </si>
  <si>
    <t>反映“三公经费 ”的实际控制程度。
“三公经费 ”控制率=（ “三公经费 ”
实际支出数/“三公经费 ”预算安排数）
× 100%。</t>
  </si>
  <si>
    <t>“ 三 公经 费 ”控制率为 80%
（含） 以下得 2 分；
“ 三 公 经 费 ” 控 制 率 在
80%-90%（含）得 1.5 分；
“ 三 公 经 费 ” 控 制 率 在
90%-100%（含）得 1 分；
“三公经费 ”控制率在 100%上
得 0 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</si>
  <si>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</si>
  <si>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政府采购执行率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</si>
  <si>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</si>
  <si>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</si>
  <si>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</si>
  <si>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</si>
  <si>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</si>
  <si>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</si>
  <si>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</si>
  <si>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</si>
  <si>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</si>
  <si>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</si>
  <si>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</si>
  <si>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</si>
  <si>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西藏自治区财政厅 西藏自治区审计厅关于印发《西藏自治区本级国内公务接待经费管理办法》的通知   藏财行(2020)9号   ；
林芝市中级人民法院车辆管理办法 ；
西藏自治区财政厅 西藏自治区审计厅关于印发《西藏自治区差旅费管理办法》的通知  藏财行(2020)10号</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</si>
  <si>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</si>
  <si>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</si>
  <si>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</si>
  <si>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</si>
  <si>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</si>
  <si>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</si>
  <si>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</si>
  <si>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</si>
  <si>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</si>
  <si>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
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</si>
  <si>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</si>
  <si>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</si>
  <si>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</si>
  <si>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</si>
  <si>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</si>
  <si>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资产系统不及时更新数据，对资产的使用状态、变化未做完整的登记，有信息滞后等情况，信息变动即时性缺失，导致信息化管理运行质量不高，决策者无法真实地了解资产状况，不能有效地利用信息系统进行合理的资源配置，难以提升行政事业单位固定资产管理效率。</t>
  </si>
  <si>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</si>
  <si>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</si>
  <si>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</si>
  <si>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</si>
  <si>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</si>
  <si>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任务完成情况</t>
  </si>
  <si>
    <t>反映部门履职工作任务目标的实现程度，考核履行职责</t>
  </si>
  <si>
    <t>得分=各类案件办结率平均值*指标分值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</si>
  <si>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</si>
  <si>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优化营商环境</t>
  </si>
  <si>
    <t xml:space="preserve">反映部门履职工作任务目标的实现程度，考核履行职责。
</t>
  </si>
  <si>
    <t>该项分值4分。实现情况
为“显著 ”得4分；为“较显
著 ”得3分；为“一般 ”得2
分；为“较差 ”得1分以下。</t>
  </si>
  <si>
    <t>提升审判质效和司法能力</t>
  </si>
  <si>
    <t>1.依法惩治犯罪；2.全面落实司法责任制革；3.聚焦数字赋能，优化服务便民。</t>
  </si>
  <si>
    <t>深化诉源治理</t>
  </si>
  <si>
    <t>深化诉源治理，前端化解矛盾纠纷。</t>
  </si>
  <si>
    <t>效果
（20分）</t>
  </si>
  <si>
    <t>履职效益
（20分）</t>
  </si>
  <si>
    <t>社会效益</t>
  </si>
  <si>
    <t>1.夯实法治根基，促进社会治理；2.融入基层治理，助力乡村振兴。</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</si>
  <si>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</si>
  <si>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</si>
  <si>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廉政建设情况</t>
  </si>
  <si>
    <t>市中院2023年度廉政建设情况</t>
  </si>
  <si>
    <t>根据2023年工作总结情况评分。</t>
  </si>
  <si>
    <t>群众信访办理情况</t>
  </si>
  <si>
    <t>部门（单位）对群众信访意见的完成情况及及时性，反映部门（单位）对服务群众的重视程度。</t>
  </si>
  <si>
    <t>1.建立了便利的群众意见反映渠道和群众意见办理回复机制（1 分）；
 2.当年度群众信访办理回复率达100%（3分）；
 3.当年度群众信访及时办理回复率达100%，未发生超期（1分）。</t>
  </si>
  <si>
    <t>社会公众或
服务对象
满意度</t>
  </si>
  <si>
    <t>社会公众或部门的服务对象对部门履职效果的满意程度。
社会公众或服务对象是指部门履行职责而影响到的部门、群体或个人 。一般采取社会调查的方式。</t>
  </si>
  <si>
    <t>得分=满意度*5分；或根据设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</si>
  <si>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被评价部门组织的满意度调查报告、满意度座谈会纪要等。</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</si>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</sst>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 numFmtId="180" formatCode="0.00_ "/>
    <numFmt numFmtId="181" formatCode="0.00_);[Red]\(0.00\)"/>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pplyFill="1" applyBorder="1" applyAlignment="1">
      <alignment horizontal="left" vertical="top" wrapText="1"/>
    </xf>
    <xf numFmtId="10" fontId="0" fillId="0" borderId="0" xfId="0" applyNumberForma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179" fontId="5"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pplyAlignment="1">
      <alignment horizontal="center" vertical="top" wrapText="1"/>
    </xf>
    <xf numFmtId="181" fontId="0" fillId="0" borderId="0" xfId="0" applyNumberFormat="1" applyFill="1" applyBorder="1" applyAlignment="1">
      <alignment horizontal="left" vertical="top" wrapText="1"/>
    </xf>
    <xf numFmtId="0" fontId="0" fillId="0" borderId="0" xfId="0"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view="pageBreakPreview" zoomScaleNormal="100" topLeftCell="A16" workbookViewId="0">
      <selection activeCell="H17" sqref="H17"/>
    </sheetView>
  </sheetViews>
  <sheetFormatPr defaultColWidth="10.2833333333333" defaultRowHeight="13.8"/>
  <cols>
    <col min="1" max="1" width="9.46666666666667" customWidth="1"/>
    <col min="2" max="2" width="9.875" customWidth="1"/>
    <col min="3" max="3" width="16.1083333333333" customWidth="1"/>
    <col min="4" max="4" width="6" customWidth="1"/>
    <col min="5" max="5" width="40.7" customWidth="1"/>
    <col min="6" max="6" width="29.2083333333333" customWidth="1"/>
    <col min="7" max="7" width="8.625" customWidth="1"/>
    <col min="8" max="8" width="28.0333333333333" customWidth="1"/>
    <col min="9" max="9" width="33.6916666666667" customWidth="1"/>
    <col min="10" max="10" width="24.275" style="1" customWidth="1"/>
    <col min="11" max="11" width="11.4416666666667" customWidth="1"/>
  </cols>
  <sheetData>
    <row r="1" ht="31.5" customHeight="1" spans="1:8">
      <c r="A1" s="2" t="s">
        <v>0</v>
      </c>
      <c r="B1" s="3"/>
      <c r="C1" s="3"/>
      <c r="D1" s="3"/>
      <c r="E1" s="3"/>
      <c r="F1" s="3"/>
      <c r="G1" s="3"/>
      <c r="H1" s="3"/>
    </row>
    <row r="2" ht="18.25" customHeight="1" spans="1:9">
      <c r="A2" s="4" t="s">
        <v>1</v>
      </c>
      <c r="B2" s="4" t="s">
        <v>2</v>
      </c>
      <c r="C2" s="4" t="s">
        <v>3</v>
      </c>
      <c r="D2" s="4" t="s">
        <v>4</v>
      </c>
      <c r="E2" s="4" t="s">
        <v>5</v>
      </c>
      <c r="F2" s="4" t="s">
        <v>6</v>
      </c>
      <c r="G2" s="5" t="s">
        <v>7</v>
      </c>
      <c r="H2" s="4" t="s">
        <v>8</v>
      </c>
      <c r="I2" s="22"/>
    </row>
    <row r="3" ht="31.2" spans="1:8">
      <c r="A3" s="6" t="s">
        <v>9</v>
      </c>
      <c r="B3" s="7" t="s">
        <v>10</v>
      </c>
      <c r="C3" s="7" t="s">
        <v>11</v>
      </c>
      <c r="D3" s="8">
        <v>1</v>
      </c>
      <c r="E3" s="9" t="s">
        <v>12</v>
      </c>
      <c r="F3" s="9" t="s">
        <v>13</v>
      </c>
      <c r="G3" s="10">
        <v>0.5</v>
      </c>
      <c r="H3" s="11" t="s">
        <v>14</v>
      </c>
    </row>
    <row r="4" ht="31.2" spans="1:8">
      <c r="A4" s="6"/>
      <c r="B4" s="12"/>
      <c r="C4" s="7" t="s">
        <v>15</v>
      </c>
      <c r="D4" s="8">
        <v>1</v>
      </c>
      <c r="E4" s="13"/>
      <c r="F4" s="9" t="s">
        <v>13</v>
      </c>
      <c r="G4" s="8">
        <v>1</v>
      </c>
      <c r="H4" s="13"/>
    </row>
    <row r="5" ht="62.4" spans="1:8">
      <c r="A5" s="6"/>
      <c r="B5" s="12"/>
      <c r="C5" s="7" t="s">
        <v>16</v>
      </c>
      <c r="D5" s="8">
        <v>1</v>
      </c>
      <c r="E5" s="13"/>
      <c r="F5" s="9" t="s">
        <v>17</v>
      </c>
      <c r="G5" s="10">
        <v>0.5</v>
      </c>
      <c r="H5" s="13"/>
    </row>
    <row r="6" ht="62.4" spans="1:8">
      <c r="A6" s="6"/>
      <c r="B6" s="12"/>
      <c r="C6" s="7" t="s">
        <v>18</v>
      </c>
      <c r="D6" s="8">
        <v>1</v>
      </c>
      <c r="E6" s="13"/>
      <c r="F6" s="9" t="s">
        <v>19</v>
      </c>
      <c r="G6" s="8">
        <v>0</v>
      </c>
      <c r="H6" s="13"/>
    </row>
    <row r="7" ht="62.4" spans="1:8">
      <c r="A7" s="6"/>
      <c r="B7" s="12"/>
      <c r="C7" s="7" t="s">
        <v>20</v>
      </c>
      <c r="D7" s="8">
        <v>2</v>
      </c>
      <c r="E7" s="13"/>
      <c r="F7" s="9" t="s">
        <v>21</v>
      </c>
      <c r="G7" s="8">
        <v>1</v>
      </c>
      <c r="H7" s="13"/>
    </row>
    <row r="8" ht="107" customHeight="1" spans="1:11">
      <c r="A8" s="6"/>
      <c r="B8" s="7" t="s">
        <v>22</v>
      </c>
      <c r="C8" s="7" t="s">
        <v>23</v>
      </c>
      <c r="D8" s="14">
        <v>3</v>
      </c>
      <c r="E8" s="9" t="s">
        <v>24</v>
      </c>
      <c r="F8" s="9" t="s">
        <v>25</v>
      </c>
      <c r="G8" s="8">
        <v>0</v>
      </c>
      <c r="H8" s="15" t="s">
        <v>26</v>
      </c>
      <c r="J8" s="1">
        <f>81/86</f>
        <v>0.941860465116279</v>
      </c>
      <c r="K8" s="22"/>
    </row>
    <row r="9" ht="17.5" customHeight="1" spans="1:11">
      <c r="A9" s="6"/>
      <c r="B9" s="7"/>
      <c r="C9" s="6"/>
      <c r="D9" s="14"/>
      <c r="E9" s="16"/>
      <c r="F9" s="16"/>
      <c r="G9" s="8"/>
      <c r="H9" s="16"/>
      <c r="K9" s="22"/>
    </row>
    <row r="10" ht="174.75" customHeight="1" spans="1:10">
      <c r="A10" s="6"/>
      <c r="B10" s="7"/>
      <c r="C10" s="7" t="s">
        <v>27</v>
      </c>
      <c r="D10" s="8">
        <v>3</v>
      </c>
      <c r="E10" s="9" t="s">
        <v>28</v>
      </c>
      <c r="F10" s="17" t="s">
        <v>29</v>
      </c>
      <c r="G10" s="8">
        <v>0</v>
      </c>
      <c r="H10" s="11" t="s">
        <v>30</v>
      </c>
      <c r="J10" s="1">
        <f>(557771-612600)/612600</f>
        <v>-0.0895021221025139</v>
      </c>
    </row>
    <row r="11" ht="156" spans="1:10">
      <c r="A11" s="6"/>
      <c r="B11" s="7"/>
      <c r="C11" s="18" t="s">
        <v>31</v>
      </c>
      <c r="D11" s="8">
        <v>3</v>
      </c>
      <c r="E11" s="9" t="s">
        <v>32</v>
      </c>
      <c r="F11" s="9" t="s">
        <v>33</v>
      </c>
      <c r="G11" s="8">
        <v>3</v>
      </c>
      <c r="H11" s="15" t="s">
        <v>34</v>
      </c>
      <c r="J11" s="1">
        <f>1404.276811/1517.090242</f>
        <v>0.925638285794208</v>
      </c>
    </row>
    <row r="12" customFormat="1" ht="109.2" spans="1:10">
      <c r="A12" s="6" t="s">
        <v>35</v>
      </c>
      <c r="B12" s="6" t="s">
        <v>36</v>
      </c>
      <c r="C12" s="7" t="s">
        <v>37</v>
      </c>
      <c r="D12" s="8">
        <v>11</v>
      </c>
      <c r="E12" s="9" t="s">
        <v>38</v>
      </c>
      <c r="F12" s="9" t="s">
        <v>39</v>
      </c>
      <c r="G12" s="8">
        <v>5</v>
      </c>
      <c r="H12" s="11" t="s">
        <v>40</v>
      </c>
      <c r="J12" s="1">
        <f>49782482.4/49782482.4</f>
        <v>1</v>
      </c>
    </row>
    <row r="13" ht="140.4" spans="1:10">
      <c r="A13" s="6"/>
      <c r="B13" s="6"/>
      <c r="C13" s="7" t="s">
        <v>41</v>
      </c>
      <c r="D13" s="8">
        <v>2</v>
      </c>
      <c r="E13" s="9" t="s">
        <v>42</v>
      </c>
      <c r="F13" s="9" t="s">
        <v>43</v>
      </c>
      <c r="G13" s="8">
        <v>0</v>
      </c>
      <c r="H13" s="11" t="s">
        <v>44</v>
      </c>
      <c r="J13" s="1">
        <f>10338722.4/39443760</f>
        <v>0.262113003425637</v>
      </c>
    </row>
    <row r="14" ht="133.5" customHeight="1" spans="1:8">
      <c r="A14" s="6"/>
      <c r="B14" s="6"/>
      <c r="C14" s="7" t="s">
        <v>45</v>
      </c>
      <c r="D14" s="8">
        <v>6</v>
      </c>
      <c r="E14" s="9" t="s">
        <v>46</v>
      </c>
      <c r="F14" s="9" t="s">
        <v>47</v>
      </c>
      <c r="G14" s="8">
        <v>4</v>
      </c>
      <c r="H14" s="11" t="s">
        <v>48</v>
      </c>
    </row>
    <row r="15" ht="187.2" spans="1:8">
      <c r="A15" s="6"/>
      <c r="B15" s="6"/>
      <c r="C15" s="7" t="s">
        <v>49</v>
      </c>
      <c r="D15" s="8">
        <v>1</v>
      </c>
      <c r="E15" s="9" t="s">
        <v>50</v>
      </c>
      <c r="F15" s="16" t="s">
        <v>51</v>
      </c>
      <c r="G15" s="8">
        <v>0</v>
      </c>
      <c r="H15" s="11" t="s">
        <v>52</v>
      </c>
    </row>
    <row r="16" ht="140.4" spans="1:10">
      <c r="A16" s="6"/>
      <c r="B16" s="6"/>
      <c r="C16" s="7" t="s">
        <v>53</v>
      </c>
      <c r="D16" s="8">
        <v>2</v>
      </c>
      <c r="E16" s="9" t="s">
        <v>54</v>
      </c>
      <c r="F16" s="9" t="s">
        <v>55</v>
      </c>
      <c r="G16" s="8">
        <v>1</v>
      </c>
      <c r="H16" s="15" t="s">
        <v>56</v>
      </c>
      <c r="J16" s="1">
        <f>1746082.94/1746082.94</f>
        <v>1</v>
      </c>
    </row>
    <row r="17" ht="156" spans="1:10">
      <c r="A17" s="6"/>
      <c r="B17" s="6"/>
      <c r="C17" s="7" t="s">
        <v>57</v>
      </c>
      <c r="D17" s="8">
        <v>2</v>
      </c>
      <c r="E17" s="9" t="s">
        <v>58</v>
      </c>
      <c r="F17" s="9" t="s">
        <v>59</v>
      </c>
      <c r="G17" s="8">
        <v>1</v>
      </c>
      <c r="H17" s="11" t="s">
        <v>60</v>
      </c>
      <c r="J17" s="1">
        <f>557771.7/557771.7</f>
        <v>1</v>
      </c>
    </row>
    <row r="18" ht="124.35" customHeight="1" spans="1:8">
      <c r="A18" s="6"/>
      <c r="B18" s="6"/>
      <c r="C18" s="7" t="s">
        <v>61</v>
      </c>
      <c r="D18" s="8">
        <v>3</v>
      </c>
      <c r="E18" s="9" t="s">
        <v>62</v>
      </c>
      <c r="F18" s="9" t="s">
        <v>63</v>
      </c>
      <c r="G18" s="8">
        <v>3</v>
      </c>
      <c r="H18" s="15" t="s">
        <v>64</v>
      </c>
    </row>
    <row r="19" ht="124.35" customHeight="1" spans="1:8">
      <c r="A19" s="6"/>
      <c r="B19" s="6" t="s">
        <v>65</v>
      </c>
      <c r="C19" s="7" t="s">
        <v>66</v>
      </c>
      <c r="D19" s="8">
        <v>3</v>
      </c>
      <c r="E19" s="9" t="s">
        <v>67</v>
      </c>
      <c r="F19" s="16" t="s">
        <v>68</v>
      </c>
      <c r="G19" s="8">
        <v>3</v>
      </c>
      <c r="H19" s="11" t="s">
        <v>69</v>
      </c>
    </row>
    <row r="20" ht="227.5" customHeight="1" spans="1:10">
      <c r="A20" s="6"/>
      <c r="B20" s="6"/>
      <c r="C20" s="7" t="s">
        <v>70</v>
      </c>
      <c r="D20" s="8">
        <v>5</v>
      </c>
      <c r="E20" s="9" t="s">
        <v>71</v>
      </c>
      <c r="F20" s="16" t="s">
        <v>72</v>
      </c>
      <c r="G20" s="8">
        <v>5</v>
      </c>
      <c r="H20" s="11" t="s">
        <v>73</v>
      </c>
      <c r="J20" s="1" t="s">
        <v>74</v>
      </c>
    </row>
    <row r="21" ht="125.9" customHeight="1" spans="1:8">
      <c r="A21" s="6"/>
      <c r="B21" s="6"/>
      <c r="C21" s="7" t="s">
        <v>75</v>
      </c>
      <c r="D21" s="8">
        <v>2</v>
      </c>
      <c r="E21" s="9" t="s">
        <v>76</v>
      </c>
      <c r="F21" s="16" t="s">
        <v>77</v>
      </c>
      <c r="G21" s="8">
        <v>2</v>
      </c>
      <c r="H21" s="11" t="s">
        <v>78</v>
      </c>
    </row>
    <row r="22" ht="124.55" customHeight="1" spans="1:8">
      <c r="A22" s="6"/>
      <c r="B22" s="6"/>
      <c r="C22" s="7" t="s">
        <v>79</v>
      </c>
      <c r="D22" s="8">
        <v>2</v>
      </c>
      <c r="E22" s="9" t="s">
        <v>80</v>
      </c>
      <c r="F22" s="16" t="s">
        <v>77</v>
      </c>
      <c r="G22" s="8">
        <v>2</v>
      </c>
      <c r="H22" s="11" t="s">
        <v>81</v>
      </c>
    </row>
    <row r="23" ht="109.2" spans="1:8">
      <c r="A23" s="6"/>
      <c r="B23" s="6" t="s">
        <v>82</v>
      </c>
      <c r="C23" s="7" t="s">
        <v>83</v>
      </c>
      <c r="D23" s="8">
        <v>3</v>
      </c>
      <c r="E23" s="9" t="s">
        <v>84</v>
      </c>
      <c r="F23" s="9" t="s">
        <v>85</v>
      </c>
      <c r="G23" s="10">
        <v>1.5</v>
      </c>
      <c r="H23" s="11" t="s">
        <v>86</v>
      </c>
    </row>
    <row r="24" ht="171.6" spans="1:10">
      <c r="A24" s="6"/>
      <c r="B24" s="6"/>
      <c r="C24" s="7" t="s">
        <v>87</v>
      </c>
      <c r="D24" s="8">
        <v>5</v>
      </c>
      <c r="E24" s="9" t="s">
        <v>88</v>
      </c>
      <c r="F24" s="16" t="s">
        <v>72</v>
      </c>
      <c r="G24" s="8">
        <v>2</v>
      </c>
      <c r="H24" s="11" t="s">
        <v>89</v>
      </c>
      <c r="J24" s="1" t="s">
        <v>90</v>
      </c>
    </row>
    <row r="25" ht="83.25" customHeight="1" spans="1:10">
      <c r="A25" s="6"/>
      <c r="B25" s="6"/>
      <c r="C25" s="7" t="s">
        <v>91</v>
      </c>
      <c r="D25" s="8">
        <v>2</v>
      </c>
      <c r="E25" s="9" t="s">
        <v>92</v>
      </c>
      <c r="F25" s="9" t="s">
        <v>93</v>
      </c>
      <c r="G25" s="8">
        <v>2</v>
      </c>
      <c r="H25" s="13"/>
      <c r="J25" s="23">
        <f>1246+5+34</f>
        <v>1285</v>
      </c>
    </row>
    <row r="26" ht="49" customHeight="1" spans="1:8">
      <c r="A26" s="6" t="s">
        <v>94</v>
      </c>
      <c r="B26" s="6" t="s">
        <v>95</v>
      </c>
      <c r="C26" s="7" t="s">
        <v>96</v>
      </c>
      <c r="D26" s="8">
        <v>4</v>
      </c>
      <c r="E26" s="16" t="s">
        <v>97</v>
      </c>
      <c r="F26" s="9" t="s">
        <v>98</v>
      </c>
      <c r="G26" s="8">
        <v>4</v>
      </c>
      <c r="H26" s="11" t="s">
        <v>99</v>
      </c>
    </row>
    <row r="27" ht="62.4" spans="1:8">
      <c r="A27" s="6"/>
      <c r="B27" s="6"/>
      <c r="C27" s="6" t="s">
        <v>100</v>
      </c>
      <c r="D27" s="8">
        <v>4</v>
      </c>
      <c r="E27" s="16" t="s">
        <v>101</v>
      </c>
      <c r="F27" s="17" t="s">
        <v>102</v>
      </c>
      <c r="G27" s="8">
        <v>4</v>
      </c>
      <c r="H27" s="11"/>
    </row>
    <row r="28" ht="62.4" spans="1:8">
      <c r="A28" s="6"/>
      <c r="B28" s="6"/>
      <c r="C28" s="6" t="s">
        <v>103</v>
      </c>
      <c r="D28" s="8">
        <v>4</v>
      </c>
      <c r="E28" s="16" t="s">
        <v>104</v>
      </c>
      <c r="F28" s="17" t="s">
        <v>102</v>
      </c>
      <c r="G28" s="8">
        <v>4</v>
      </c>
      <c r="H28" s="11"/>
    </row>
    <row r="29" ht="62.4" spans="1:8">
      <c r="A29" s="6"/>
      <c r="B29" s="6"/>
      <c r="C29" s="6" t="s">
        <v>105</v>
      </c>
      <c r="D29" s="8">
        <v>4</v>
      </c>
      <c r="E29" s="16" t="s">
        <v>106</v>
      </c>
      <c r="F29" s="17" t="s">
        <v>102</v>
      </c>
      <c r="G29" s="8">
        <v>4</v>
      </c>
      <c r="H29" s="11"/>
    </row>
    <row r="30" ht="69" customHeight="1" spans="1:8">
      <c r="A30" s="6" t="s">
        <v>107</v>
      </c>
      <c r="B30" s="6" t="s">
        <v>108</v>
      </c>
      <c r="C30" s="7" t="s">
        <v>109</v>
      </c>
      <c r="D30" s="8">
        <v>5</v>
      </c>
      <c r="E30" s="16" t="s">
        <v>110</v>
      </c>
      <c r="F30" s="9" t="s">
        <v>111</v>
      </c>
      <c r="G30" s="8">
        <v>5</v>
      </c>
      <c r="H30" s="15" t="s">
        <v>112</v>
      </c>
    </row>
    <row r="31" ht="42" customHeight="1" spans="1:9">
      <c r="A31" s="6"/>
      <c r="B31" s="6"/>
      <c r="C31" s="6" t="s">
        <v>113</v>
      </c>
      <c r="D31" s="8">
        <v>5</v>
      </c>
      <c r="E31" s="16" t="s">
        <v>114</v>
      </c>
      <c r="F31" s="16" t="s">
        <v>115</v>
      </c>
      <c r="G31" s="8">
        <v>5</v>
      </c>
      <c r="H31" s="16"/>
      <c r="I31" s="24"/>
    </row>
    <row r="32" ht="124.8" spans="1:9">
      <c r="A32" s="6"/>
      <c r="B32" s="6"/>
      <c r="C32" s="6" t="s">
        <v>116</v>
      </c>
      <c r="D32" s="8">
        <v>5</v>
      </c>
      <c r="E32" s="16" t="s">
        <v>117</v>
      </c>
      <c r="F32" s="16" t="s">
        <v>118</v>
      </c>
      <c r="G32" s="8">
        <v>5</v>
      </c>
      <c r="H32" s="16"/>
      <c r="I32" s="24"/>
    </row>
    <row r="33" ht="87.15" customHeight="1" spans="1:8">
      <c r="A33" s="6"/>
      <c r="B33" s="6"/>
      <c r="C33" s="7" t="s">
        <v>119</v>
      </c>
      <c r="D33" s="8">
        <v>5</v>
      </c>
      <c r="E33" s="9" t="s">
        <v>120</v>
      </c>
      <c r="F33" s="9" t="s">
        <v>121</v>
      </c>
      <c r="G33" s="19">
        <v>3.14</v>
      </c>
      <c r="H33" s="15" t="s">
        <v>122</v>
      </c>
    </row>
    <row r="34" ht="25" customHeight="1" spans="1:8">
      <c r="A34" s="20" t="s">
        <v>123</v>
      </c>
      <c r="B34" s="20"/>
      <c r="C34" s="20"/>
      <c r="D34" s="20">
        <v>100</v>
      </c>
      <c r="E34" s="21"/>
      <c r="F34" s="21"/>
      <c r="G34" s="21">
        <f>SUM(G3:G33)</f>
        <v>71.64</v>
      </c>
      <c r="H34" s="21"/>
    </row>
  </sheetData>
  <sheetProtection formatCells="0" insertHyperlinks="0" autoFilter="0"/>
  <mergeCells count="24">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 ref="K8:K9"/>
  </mergeCells>
  <pageMargins left="0.700694444444445" right="0.700694444444445" top="0.751388888888889" bottom="0.751388888888889" header="0.298611111111111" footer="0.298611111111111"/>
  <pageSetup paperSize="9" scale="81" fitToHeight="0" orientation="landscape" horizontalDpi="600"/>
  <headerFooter>
    <oddFooter>&amp;C&amp;P+27</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2024-05-27T10:57:00Z</dcterms:created>
  <dcterms:modified xsi:type="dcterms:W3CDTF">2024-09-08T08:40:39Z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2024-05-30T01:19:49Z</vt:filetime>
  </property>
  <property fmtid="{D5CDD505-2E9C-101B-9397-08002B2CF9AE}" pid="4" name="ICV">
    <vt:lpwstr>6702660A62074532ADCA21BA0FBBE558_13</vt:lpwstr>
  </property>
  <property fmtid="{D5CDD505-2E9C-101B-9397-08002B2CF9AE}" pid="5" name="KSOProductBuildVer">
    <vt:lpwstr>2052-12.1.0.17827</vt:lpwstr>
  </property>
  <property fmtid="{D5CDD505-2E9C-101B-9397-08002B2CF9AE}" pid="6" name="KSOReadingLayout">
    <vt:bool>true</vt:bool>
  </property>
</Properties>
</file>